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7"/>
  </bookViews>
  <sheets>
    <sheet name="YARIŞMA BİLGİLERİ" sheetId="68" r:id="rId1"/>
    <sheet name="YARIŞMA PROGRAMI" sheetId="150" r:id="rId2"/>
    <sheet name="KAYIT LİSTESİ" sheetId="262" r:id="rId3"/>
    <sheet name="100 m" sheetId="236" r:id="rId4"/>
    <sheet name="60M.Final" sheetId="285" state="hidden" r:id="rId5"/>
    <sheet name="400m" sheetId="283" state="hidden" r:id="rId6"/>
    <sheet name="Üç Adım" sheetId="273" state="hidden" r:id="rId7"/>
    <sheet name="Sırık" sheetId="270" state="hidden" r:id="rId8"/>
    <sheet name="Gülle" sheetId="282" state="hidden" r:id="rId9"/>
    <sheet name="1500m" sheetId="284" state="hidden" r:id="rId10"/>
    <sheet name="4x200M.Bayrak" sheetId="306" state="hidden" r:id="rId11"/>
    <sheet name="60M.Eng.Seçme" sheetId="286" state="hidden" r:id="rId12"/>
    <sheet name="60M.Eng.Final" sheetId="292" state="hidden" r:id="rId13"/>
    <sheet name="YÜKSEK" sheetId="287" state="hidden" r:id="rId14"/>
    <sheet name="800M" sheetId="289" state="hidden" r:id="rId15"/>
    <sheet name="3000m" sheetId="304" state="hidden" r:id="rId16"/>
    <sheet name="UZUN" sheetId="288" r:id="rId17"/>
    <sheet name="200M " sheetId="307" r:id="rId18"/>
    <sheet name="200M Final" sheetId="310" state="hidden" r:id="rId19"/>
    <sheet name="4x400M.Bayrak" sheetId="305" state="hidden" r:id="rId20"/>
    <sheet name="ALMANAK TOPLU SONUÇ" sheetId="268" state="hidden" r:id="rId21"/>
  </sheets>
  <definedNames>
    <definedName name="_xlnm._FilterDatabase" localSheetId="9" hidden="1">'1500m'!$B$6:$G$7</definedName>
    <definedName name="_xlnm._FilterDatabase" localSheetId="5" hidden="1">'400m'!$B$6:$G$7</definedName>
    <definedName name="_xlnm._FilterDatabase" localSheetId="10" hidden="1">'4x200M.Bayrak'!$B$6:$G$7</definedName>
    <definedName name="_xlnm._FilterDatabase" localSheetId="12" hidden="1">'60M.Eng.Final'!$B$6:$G$7</definedName>
    <definedName name="_xlnm._FilterDatabase" localSheetId="11" hidden="1">'60M.Eng.Seçme'!$B$6:$G$7</definedName>
    <definedName name="_xlnm._FilterDatabase" localSheetId="4" hidden="1">'60M.Final'!$B$6:$G$7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16" hidden="1">UZUN!$B$6:$O$7</definedName>
    <definedName name="_xlnm._FilterDatabase" localSheetId="6" hidden="1">'Üç Adım'!$B$6:$O$7</definedName>
    <definedName name="_xlnm._FilterDatabase" localSheetId="13" hidden="1">YÜKSEK!$B$6:$BQ$7</definedName>
    <definedName name="Excel_BuiltIn__FilterDatabase_3" localSheetId="17">#REF!</definedName>
    <definedName name="Excel_BuiltIn__FilterDatabase_3" localSheetId="18">#REF!</definedName>
    <definedName name="Excel_BuiltIn__FilterDatabase_3" localSheetId="15">#REF!</definedName>
    <definedName name="Excel_BuiltIn__FilterDatabase_3" localSheetId="10">#REF!</definedName>
    <definedName name="Excel_BuiltIn__FilterDatabase_3" localSheetId="19">#REF!</definedName>
    <definedName name="Excel_BuiltIn__FilterDatabase_3" localSheetId="2">#REF!</definedName>
    <definedName name="Excel_BuiltIn__FilterDatabase_3">#REF!</definedName>
    <definedName name="Excel_BuiltIn_Print_Area_11" localSheetId="17">#REF!</definedName>
    <definedName name="Excel_BuiltIn_Print_Area_11" localSheetId="18">#REF!</definedName>
    <definedName name="Excel_BuiltIn_Print_Area_11" localSheetId="15">#REF!</definedName>
    <definedName name="Excel_BuiltIn_Print_Area_11" localSheetId="19">#REF!</definedName>
    <definedName name="Excel_BuiltIn_Print_Area_11" localSheetId="14">#REF!</definedName>
    <definedName name="Excel_BuiltIn_Print_Area_12" localSheetId="17">#REF!</definedName>
    <definedName name="Excel_BuiltIn_Print_Area_12" localSheetId="18">#REF!</definedName>
    <definedName name="Excel_BuiltIn_Print_Area_12" localSheetId="15">#REF!</definedName>
    <definedName name="Excel_BuiltIn_Print_Area_12" localSheetId="19">#REF!</definedName>
    <definedName name="Excel_BuiltIn_Print_Area_12" localSheetId="14">#REF!</definedName>
    <definedName name="Excel_BuiltIn_Print_Area_13" localSheetId="17">#REF!</definedName>
    <definedName name="Excel_BuiltIn_Print_Area_13" localSheetId="18">#REF!</definedName>
    <definedName name="Excel_BuiltIn_Print_Area_13" localSheetId="15">#REF!</definedName>
    <definedName name="Excel_BuiltIn_Print_Area_13" localSheetId="19">#REF!</definedName>
    <definedName name="Excel_BuiltIn_Print_Area_13" localSheetId="14">#REF!</definedName>
    <definedName name="Excel_BuiltIn_Print_Area_16" localSheetId="17">#REF!</definedName>
    <definedName name="Excel_BuiltIn_Print_Area_16" localSheetId="18">#REF!</definedName>
    <definedName name="Excel_BuiltIn_Print_Area_16" localSheetId="15">#REF!</definedName>
    <definedName name="Excel_BuiltIn_Print_Area_16" localSheetId="19">#REF!</definedName>
    <definedName name="Excel_BuiltIn_Print_Area_16" localSheetId="14">#REF!</definedName>
    <definedName name="Excel_BuiltIn_Print_Area_19" localSheetId="17">#REF!</definedName>
    <definedName name="Excel_BuiltIn_Print_Area_19" localSheetId="18">#REF!</definedName>
    <definedName name="Excel_BuiltIn_Print_Area_19" localSheetId="15">#REF!</definedName>
    <definedName name="Excel_BuiltIn_Print_Area_19" localSheetId="19">#REF!</definedName>
    <definedName name="Excel_BuiltIn_Print_Area_19" localSheetId="14">#REF!</definedName>
    <definedName name="Excel_BuiltIn_Print_Area_20" localSheetId="17">#REF!</definedName>
    <definedName name="Excel_BuiltIn_Print_Area_20" localSheetId="18">#REF!</definedName>
    <definedName name="Excel_BuiltIn_Print_Area_20" localSheetId="15">#REF!</definedName>
    <definedName name="Excel_BuiltIn_Print_Area_20" localSheetId="19">#REF!</definedName>
    <definedName name="Excel_BuiltIn_Print_Area_20" localSheetId="14">#REF!</definedName>
    <definedName name="Excel_BuiltIn_Print_Area_21" localSheetId="17">#REF!</definedName>
    <definedName name="Excel_BuiltIn_Print_Area_21" localSheetId="18">#REF!</definedName>
    <definedName name="Excel_BuiltIn_Print_Area_21" localSheetId="15">#REF!</definedName>
    <definedName name="Excel_BuiltIn_Print_Area_21" localSheetId="19">#REF!</definedName>
    <definedName name="Excel_BuiltIn_Print_Area_21" localSheetId="14">#REF!</definedName>
    <definedName name="Excel_BuiltIn_Print_Area_4" localSheetId="17">#REF!</definedName>
    <definedName name="Excel_BuiltIn_Print_Area_4" localSheetId="18">#REF!</definedName>
    <definedName name="Excel_BuiltIn_Print_Area_4" localSheetId="15">#REF!</definedName>
    <definedName name="Excel_BuiltIn_Print_Area_4" localSheetId="19">#REF!</definedName>
    <definedName name="Excel_BuiltIn_Print_Area_4" localSheetId="14">#REF!</definedName>
    <definedName name="Excel_BuiltIn_Print_Area_5" localSheetId="17">#REF!</definedName>
    <definedName name="Excel_BuiltIn_Print_Area_5" localSheetId="18">#REF!</definedName>
    <definedName name="Excel_BuiltIn_Print_Area_5" localSheetId="15">#REF!</definedName>
    <definedName name="Excel_BuiltIn_Print_Area_5" localSheetId="19">#REF!</definedName>
    <definedName name="Excel_BuiltIn_Print_Area_5" localSheetId="14">#REF!</definedName>
    <definedName name="Excel_BuiltIn_Print_Area_9" localSheetId="17">#REF!</definedName>
    <definedName name="Excel_BuiltIn_Print_Area_9" localSheetId="18">#REF!</definedName>
    <definedName name="Excel_BuiltIn_Print_Area_9" localSheetId="15">#REF!</definedName>
    <definedName name="Excel_BuiltIn_Print_Area_9" localSheetId="19">#REF!</definedName>
    <definedName name="Excel_BuiltIn_Print_Area_9" localSheetId="14">#REF!</definedName>
    <definedName name="_xlnm.Print_Area" localSheetId="3">'100 m'!$A$1:$P$67</definedName>
    <definedName name="_xlnm.Print_Area" localSheetId="9">'1500m'!$A$1:$P$63</definedName>
    <definedName name="_xlnm.Print_Area" localSheetId="17">'200M '!$A$1:$P$71</definedName>
    <definedName name="_xlnm.Print_Area" localSheetId="18">'200M Final'!$A$1:$P$71</definedName>
    <definedName name="_xlnm.Print_Area" localSheetId="15">'3000m'!$A$1:$P$49</definedName>
    <definedName name="_xlnm.Print_Area" localSheetId="5">'400m'!$A$1:$P$71</definedName>
    <definedName name="_xlnm.Print_Area" localSheetId="10">'4x200M.Bayrak'!$A$1:$P$71</definedName>
    <definedName name="_xlnm.Print_Area" localSheetId="19">'4x400M.Bayrak'!$A$1:$P$49</definedName>
    <definedName name="_xlnm.Print_Area" localSheetId="12">'60M.Eng.Final'!$A$1:$P$17</definedName>
    <definedName name="_xlnm.Print_Area" localSheetId="11">'60M.Eng.Seçme'!$A$1:$P$67</definedName>
    <definedName name="_xlnm.Print_Area" localSheetId="4">'60M.Final'!$A$1:$P$17</definedName>
    <definedName name="_xlnm.Print_Area" localSheetId="14">'800M'!$A$1:$P$71</definedName>
    <definedName name="_xlnm.Print_Area" localSheetId="8">Gülle!$A$1:$O$49</definedName>
    <definedName name="_xlnm.Print_Area" localSheetId="2">'KAYIT LİSTESİ'!$A$1:$N$777</definedName>
    <definedName name="_xlnm.Print_Area" localSheetId="7">Sırık!$A$1:$BQ$35</definedName>
    <definedName name="_xlnm.Print_Area" localSheetId="16">UZUN!$A$1:$O$49</definedName>
    <definedName name="_xlnm.Print_Area" localSheetId="6">'Üç Adım'!$A$1:$O$49</definedName>
    <definedName name="_xlnm.Print_Area" localSheetId="13">YÜKSEK!$A$1:$BQ$35</definedName>
    <definedName name="_xlnm.Print_Titles" localSheetId="2">'KAYIT LİSTESİ'!$1:$3</definedName>
  </definedNames>
  <calcPr calcId="144525"/>
</workbook>
</file>

<file path=xl/calcChain.xml><?xml version="1.0" encoding="utf-8"?>
<calcChain xmlns="http://schemas.openxmlformats.org/spreadsheetml/2006/main">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O4" i="289"/>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7"/>
  <c r="M67" i="307"/>
  <c r="M65" i="307"/>
  <c r="M61" i="307"/>
  <c r="M59" i="307"/>
  <c r="M57" i="307"/>
  <c r="M53" i="307"/>
  <c r="M51" i="307"/>
  <c r="M49" i="307"/>
  <c r="M45" i="307"/>
  <c r="M43" i="307"/>
  <c r="M41" i="307"/>
  <c r="M37" i="307"/>
  <c r="M35" i="307"/>
  <c r="M33" i="307"/>
  <c r="M29" i="307"/>
  <c r="M27" i="307"/>
  <c r="M25" i="307"/>
  <c r="M21" i="307"/>
  <c r="M19" i="307"/>
  <c r="M17" i="307"/>
  <c r="M13" i="307"/>
  <c r="M11" i="307"/>
  <c r="M9"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67" i="307"/>
  <c r="N49" i="307"/>
  <c r="N33" i="307"/>
  <c r="N13"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7"/>
  <c r="L67" i="307"/>
  <c r="L65" i="307"/>
  <c r="L61" i="307"/>
  <c r="L59" i="307"/>
  <c r="L57" i="307"/>
  <c r="L53" i="307"/>
  <c r="L51" i="307"/>
  <c r="L49" i="307"/>
  <c r="L45" i="307"/>
  <c r="L43" i="307"/>
  <c r="L41" i="307"/>
  <c r="L37" i="307"/>
  <c r="L35" i="307"/>
  <c r="L33" i="307"/>
  <c r="L29" i="307"/>
  <c r="L27" i="307"/>
  <c r="L25" i="307"/>
  <c r="L21" i="307"/>
  <c r="L19" i="307"/>
  <c r="L17" i="307"/>
  <c r="L13" i="307"/>
  <c r="L11" i="307"/>
  <c r="L9"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57" i="307"/>
  <c r="N35" i="307"/>
  <c r="N17"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7"/>
  <c r="K67" i="307"/>
  <c r="K65" i="307"/>
  <c r="K61" i="307"/>
  <c r="K59" i="307"/>
  <c r="K57" i="307"/>
  <c r="K53" i="307"/>
  <c r="K51" i="307"/>
  <c r="K49" i="307"/>
  <c r="K45" i="307"/>
  <c r="K43" i="307"/>
  <c r="K41" i="307"/>
  <c r="K37" i="307"/>
  <c r="K35" i="307"/>
  <c r="K33" i="307"/>
  <c r="K29" i="307"/>
  <c r="K27" i="307"/>
  <c r="K25" i="307"/>
  <c r="K21" i="307"/>
  <c r="K19" i="307"/>
  <c r="K17" i="307"/>
  <c r="K13" i="307"/>
  <c r="K11" i="307"/>
  <c r="K9"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53" i="307"/>
  <c r="N37" i="307"/>
  <c r="N19"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7"/>
  <c r="N66" i="307"/>
  <c r="N64" i="307"/>
  <c r="N60" i="307"/>
  <c r="N58" i="307"/>
  <c r="N56" i="307"/>
  <c r="N52" i="307"/>
  <c r="N50" i="307"/>
  <c r="N48" i="307"/>
  <c r="N44" i="307"/>
  <c r="N42" i="307"/>
  <c r="N40" i="307"/>
  <c r="N36" i="307"/>
  <c r="N34" i="307"/>
  <c r="N32" i="307"/>
  <c r="N28" i="307"/>
  <c r="N26" i="307"/>
  <c r="N24" i="307"/>
  <c r="N20" i="307"/>
  <c r="N18" i="307"/>
  <c r="N16" i="307"/>
  <c r="N12" i="307"/>
  <c r="N10" i="307"/>
  <c r="N8"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69" i="307"/>
  <c r="N51" i="307"/>
  <c r="N29" i="307"/>
  <c r="N11"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7"/>
  <c r="M66" i="307"/>
  <c r="M64" i="307"/>
  <c r="M60" i="307"/>
  <c r="M58" i="307"/>
  <c r="M56" i="307"/>
  <c r="M52" i="307"/>
  <c r="M50" i="307"/>
  <c r="M48" i="307"/>
  <c r="M44" i="307"/>
  <c r="M42" i="307"/>
  <c r="M40" i="307"/>
  <c r="M36" i="307"/>
  <c r="M34" i="307"/>
  <c r="M32" i="307"/>
  <c r="M28" i="307"/>
  <c r="M26" i="307"/>
  <c r="M24" i="307"/>
  <c r="M20" i="307"/>
  <c r="M18" i="307"/>
  <c r="M16" i="307"/>
  <c r="M12" i="307"/>
  <c r="M10" i="307"/>
  <c r="M8"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59" i="307"/>
  <c r="N41" i="307"/>
  <c r="N21"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7"/>
  <c r="L66" i="307"/>
  <c r="L64" i="307"/>
  <c r="L60" i="307"/>
  <c r="L58" i="307"/>
  <c r="L56" i="307"/>
  <c r="L52" i="307"/>
  <c r="L50" i="307"/>
  <c r="L48" i="307"/>
  <c r="L44" i="307"/>
  <c r="L42" i="307"/>
  <c r="L40" i="307"/>
  <c r="L36" i="307"/>
  <c r="L34" i="307"/>
  <c r="L32" i="307"/>
  <c r="L28" i="307"/>
  <c r="L26" i="307"/>
  <c r="L24" i="307"/>
  <c r="L20" i="307"/>
  <c r="L18" i="307"/>
  <c r="L16" i="307"/>
  <c r="L12" i="307"/>
  <c r="L10" i="307"/>
  <c r="L8"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5" i="307"/>
  <c r="N45" i="307"/>
  <c r="N27"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7"/>
  <c r="K66" i="307"/>
  <c r="K64" i="307"/>
  <c r="K60" i="307"/>
  <c r="K58" i="307"/>
  <c r="K56" i="307"/>
  <c r="K52" i="307"/>
  <c r="K50" i="307"/>
  <c r="K48" i="307"/>
  <c r="K44" i="307"/>
  <c r="K42" i="307"/>
  <c r="K40" i="307"/>
  <c r="K36" i="307"/>
  <c r="K34" i="307"/>
  <c r="K32" i="307"/>
  <c r="K28" i="307"/>
  <c r="K26" i="307"/>
  <c r="K24" i="307"/>
  <c r="K20" i="307"/>
  <c r="K18" i="307"/>
  <c r="K16" i="307"/>
  <c r="K12" i="307"/>
  <c r="K10" i="307"/>
  <c r="K8"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1" i="307"/>
  <c r="N43" i="307"/>
  <c r="N25" i="307"/>
  <c r="N9"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9" i="288"/>
  <c r="N9" i="288" s="1"/>
  <c r="F474" i="268" s="1"/>
  <c r="J10" i="288"/>
  <c r="N10" i="288" s="1"/>
  <c r="F475" i="268" s="1"/>
  <c r="J11" i="288"/>
  <c r="N11" i="288" s="1"/>
  <c r="F476" i="268" s="1"/>
  <c r="J12" i="288"/>
  <c r="N12" i="288" s="1"/>
  <c r="F477" i="268" s="1"/>
  <c r="J13" i="288"/>
  <c r="N13" i="288" s="1"/>
  <c r="F478" i="268" s="1"/>
  <c r="J14" i="288"/>
  <c r="N14" i="288" s="1"/>
  <c r="F479" i="268" s="1"/>
  <c r="J15" i="288"/>
  <c r="N15" i="288" s="1"/>
  <c r="F480" i="268" s="1"/>
  <c r="J16" i="288"/>
  <c r="N16" i="288" s="1"/>
  <c r="F481" i="268" s="1"/>
  <c r="J17" i="288"/>
  <c r="N17" i="288" s="1"/>
  <c r="F482" i="268" s="1"/>
  <c r="J18" i="288"/>
  <c r="N18" i="288" s="1"/>
  <c r="F483" i="268" s="1"/>
  <c r="J19" i="288"/>
  <c r="N19" i="288" s="1"/>
  <c r="F484" i="268" s="1"/>
  <c r="J20" i="288"/>
  <c r="N20" i="288"/>
  <c r="F485" i="268" s="1"/>
  <c r="J21" i="288"/>
  <c r="N21" i="288" s="1"/>
  <c r="F486" i="268" s="1"/>
  <c r="J22" i="288"/>
  <c r="N22" i="288" s="1"/>
  <c r="F487" i="268" s="1"/>
  <c r="J23" i="288"/>
  <c r="N23" i="288" s="1"/>
  <c r="F488" i="268" s="1"/>
  <c r="J24" i="288"/>
  <c r="N24" i="288" s="1"/>
  <c r="F489" i="268" s="1"/>
  <c r="J25" i="288"/>
  <c r="N25" i="288" s="1"/>
  <c r="F490" i="268" s="1"/>
  <c r="J26" i="288"/>
  <c r="N26" i="288"/>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c r="F501" i="268" s="1"/>
  <c r="J37" i="288"/>
  <c r="N37" i="288"/>
  <c r="F502" i="268" s="1"/>
  <c r="J38" i="288"/>
  <c r="N38" i="288" s="1"/>
  <c r="F503" i="268" s="1"/>
  <c r="J39" i="288"/>
  <c r="N39" i="288" s="1"/>
  <c r="F504" i="268" s="1"/>
  <c r="J40" i="288"/>
  <c r="N40" i="288" s="1"/>
  <c r="F505" i="268" s="1"/>
  <c r="J41" i="288"/>
  <c r="N41" i="288" s="1"/>
  <c r="F506" i="268" s="1"/>
  <c r="J42" i="288"/>
  <c r="N42" i="288"/>
  <c r="J43" i="288"/>
  <c r="N43" i="288" s="1"/>
  <c r="F508" i="268" s="1"/>
  <c r="J44" i="288"/>
  <c r="N44" i="288" s="1"/>
  <c r="F509" i="268" s="1"/>
  <c r="J45" i="288"/>
  <c r="N45" i="288" s="1"/>
  <c r="F510" i="268" s="1"/>
  <c r="J46" i="288"/>
  <c r="N46" i="288" s="1"/>
  <c r="F511" i="268" s="1"/>
  <c r="J47" i="288"/>
  <c r="N47" i="288" s="1"/>
  <c r="F512" i="268" s="1"/>
  <c r="J8" i="288"/>
  <c r="N8"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4"/>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N4" i="284"/>
  <c r="L298" i="268" s="1"/>
  <c r="N3" i="284"/>
  <c r="I3" i="284"/>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N4" i="289"/>
  <c r="L567" i="268" s="1"/>
  <c r="N3" i="289"/>
  <c r="I3" i="289"/>
  <c r="D4" i="289"/>
  <c r="A2" i="289"/>
  <c r="A1" i="289"/>
  <c r="F507" i="268"/>
  <c r="F491"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L476" i="268" l="1"/>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E33" i="288"/>
  <c r="D498" i="268" s="1"/>
  <c r="L48" i="236"/>
  <c r="E142" i="268"/>
  <c r="D30" i="288"/>
  <c r="C495" i="268" s="1"/>
  <c r="M30" i="284"/>
  <c r="N52" i="286"/>
  <c r="M34" i="286"/>
  <c r="L19" i="236"/>
  <c r="K14" i="284"/>
  <c r="L42" i="284"/>
  <c r="D152" i="268"/>
  <c r="M53" i="286"/>
  <c r="E161" i="268"/>
  <c r="K13" i="286"/>
  <c r="E467" i="268"/>
  <c r="E450" i="268"/>
  <c r="E122" i="268"/>
  <c r="M18" i="284"/>
  <c r="K51" i="284"/>
  <c r="E14" i="288"/>
  <c r="D479" i="268" s="1"/>
  <c r="L9" i="286"/>
  <c r="L20" i="286"/>
  <c r="K52" i="284"/>
  <c r="L24" i="236"/>
  <c r="N54" i="236"/>
  <c r="M39" i="284"/>
  <c r="C165" i="268"/>
  <c r="D126" i="268"/>
  <c r="N59" i="284"/>
  <c r="K27" i="289"/>
  <c r="N69" i="289"/>
  <c r="M46" i="284"/>
  <c r="D27" i="288"/>
  <c r="C492" i="268" s="1"/>
  <c r="M23" i="236"/>
  <c r="C38" i="288"/>
  <c r="M65" i="236"/>
  <c r="L26" i="289"/>
  <c r="K41" i="284"/>
  <c r="E41" i="288"/>
  <c r="D506" i="268" s="1"/>
  <c r="E459" i="268"/>
  <c r="K58" i="289"/>
  <c r="M9" i="236"/>
  <c r="N56" i="284"/>
  <c r="C166" i="268"/>
  <c r="D89" i="268"/>
  <c r="D26" i="288"/>
  <c r="C491" i="268" s="1"/>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C21" i="288"/>
  <c r="F32" i="288"/>
  <c r="E497" i="268" s="1"/>
  <c r="E139" i="268"/>
  <c r="C140" i="268"/>
  <c r="M19" i="284"/>
  <c r="L35" i="286"/>
  <c r="D187" i="268"/>
  <c r="E168" i="268"/>
  <c r="C189" i="268"/>
  <c r="L33" i="289"/>
  <c r="D86" i="268"/>
  <c r="M61" i="286"/>
  <c r="K23" i="286"/>
  <c r="N19" i="236"/>
  <c r="L43" i="286"/>
  <c r="K25" i="284"/>
  <c r="M37" i="289"/>
  <c r="K34" i="289"/>
  <c r="C13" i="288"/>
  <c r="L9" i="236"/>
  <c r="N47" i="284"/>
  <c r="L68" i="289"/>
  <c r="E13" i="288"/>
  <c r="D478" i="268" s="1"/>
  <c r="N60" i="286"/>
  <c r="D8" i="288"/>
  <c r="C473" i="268" s="1"/>
  <c r="K22" i="284"/>
  <c r="C454" i="268"/>
  <c r="C125" i="268"/>
  <c r="K58" i="284"/>
  <c r="E458" i="268"/>
  <c r="K10" i="289"/>
  <c r="N12" i="289"/>
  <c r="L32" i="284"/>
  <c r="L32" i="286"/>
  <c r="N67" i="289"/>
  <c r="K23" i="236"/>
  <c r="N20" i="289"/>
  <c r="E91" i="268"/>
  <c r="K41" i="289"/>
  <c r="D129" i="268"/>
  <c r="D113" i="268"/>
  <c r="E448" i="268"/>
  <c r="K50" i="289"/>
  <c r="D11" i="288"/>
  <c r="C476" i="268" s="1"/>
  <c r="C97" i="268"/>
  <c r="L25" i="289"/>
  <c r="N35" i="289"/>
  <c r="D34" i="288"/>
  <c r="C499" i="268" s="1"/>
  <c r="C103" i="268"/>
  <c r="K37" i="284"/>
  <c r="L63" i="236"/>
  <c r="M33" i="289"/>
  <c r="L24" i="286"/>
  <c r="C465" i="268"/>
  <c r="N32" i="284"/>
  <c r="D166" i="268"/>
  <c r="C185" i="268"/>
  <c r="D131" i="268"/>
  <c r="C15" i="288"/>
  <c r="D154" i="268"/>
  <c r="L37" i="289"/>
  <c r="L35" i="289"/>
  <c r="D466" i="268"/>
  <c r="K57" i="284"/>
  <c r="L18" i="284"/>
  <c r="C159" i="268"/>
  <c r="N36" i="284"/>
  <c r="M55" i="236"/>
  <c r="K25" i="236"/>
  <c r="L9" i="284"/>
  <c r="K44" i="289"/>
  <c r="D130" i="268"/>
  <c r="C451" i="268"/>
  <c r="K45" i="284"/>
  <c r="D33" i="288"/>
  <c r="C498" i="268" s="1"/>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L49" i="236"/>
  <c r="L42" i="236"/>
  <c r="C120" i="268"/>
  <c r="D148" i="268"/>
  <c r="N49" i="289"/>
  <c r="C8" i="288"/>
  <c r="C130" i="268"/>
  <c r="E162" i="268"/>
  <c r="D451" i="268"/>
  <c r="E126" i="268"/>
  <c r="L59" i="236"/>
  <c r="K21" i="286"/>
  <c r="M41" i="286"/>
  <c r="N9" i="284"/>
  <c r="M35" i="236"/>
  <c r="M60" i="284"/>
  <c r="N23" i="284"/>
  <c r="K9" i="286"/>
  <c r="D470" i="268"/>
  <c r="M9" i="284"/>
  <c r="M59" i="236"/>
  <c r="K9" i="236"/>
  <c r="D107" i="268"/>
  <c r="E166" i="268"/>
  <c r="L24" i="284"/>
  <c r="L18" i="289"/>
  <c r="K61" i="236"/>
  <c r="E171" i="268"/>
  <c r="L26" i="284"/>
  <c r="L23" i="286"/>
  <c r="D160" i="268"/>
  <c r="L28" i="289"/>
  <c r="C11" i="288"/>
  <c r="L23" i="284"/>
  <c r="E170" i="268"/>
  <c r="C149" i="268"/>
  <c r="E454" i="268"/>
  <c r="C31" i="288"/>
  <c r="N12" i="284"/>
  <c r="F38" i="288"/>
  <c r="E503" i="268" s="1"/>
  <c r="L61" i="286"/>
  <c r="K12" i="236"/>
  <c r="D125" i="268"/>
  <c r="F46" i="288"/>
  <c r="E511" i="268" s="1"/>
  <c r="N34" i="289"/>
  <c r="N44" i="286"/>
  <c r="E12" i="288"/>
  <c r="D477" i="268" s="1"/>
  <c r="N59" i="286"/>
  <c r="N24" i="284"/>
  <c r="E452" i="268"/>
  <c r="D39" i="288"/>
  <c r="C504" i="268" s="1"/>
  <c r="M58" i="284"/>
  <c r="D97" i="268"/>
  <c r="D158" i="268"/>
  <c r="M54" i="236"/>
  <c r="E95" i="268"/>
  <c r="C88" i="268"/>
  <c r="M61" i="289"/>
  <c r="C22" i="288"/>
  <c r="N53" i="284"/>
  <c r="K68" i="289"/>
  <c r="E154" i="268"/>
  <c r="C470" i="268"/>
  <c r="K61" i="286"/>
  <c r="M41" i="236"/>
  <c r="D459" i="268"/>
  <c r="C450" i="268"/>
  <c r="M24" i="284"/>
  <c r="E10" i="288"/>
  <c r="D475" i="268" s="1"/>
  <c r="E86" i="268"/>
  <c r="M10" i="236"/>
  <c r="D21" i="288"/>
  <c r="C486" i="268" s="1"/>
  <c r="K42" i="236"/>
  <c r="N41" i="284"/>
  <c r="K59" i="289"/>
  <c r="K39" i="286"/>
  <c r="M38" i="284"/>
  <c r="L64" i="236"/>
  <c r="M43" i="236"/>
  <c r="N51" i="236"/>
  <c r="D468" i="268"/>
  <c r="D111" i="268"/>
  <c r="K52" i="289"/>
  <c r="E28" i="288"/>
  <c r="D493" i="268" s="1"/>
  <c r="N24" i="286"/>
  <c r="L47" i="284"/>
  <c r="D10" i="288"/>
  <c r="C475" i="268" s="1"/>
  <c r="C158" i="268"/>
  <c r="E150" i="268"/>
  <c r="C102" i="268"/>
  <c r="E104" i="268"/>
  <c r="D175" i="268"/>
  <c r="C47" i="288"/>
  <c r="C16" i="288"/>
  <c r="E145" i="268"/>
  <c r="F30" i="288"/>
  <c r="E495" i="268" s="1"/>
  <c r="N65" i="289"/>
  <c r="C148" i="268"/>
  <c r="N30" i="286"/>
  <c r="M50" i="286"/>
  <c r="L51" i="289"/>
  <c r="F18" i="288"/>
  <c r="E483" i="268" s="1"/>
  <c r="M57" i="284"/>
  <c r="L16" i="289"/>
  <c r="K43" i="284"/>
  <c r="L39" i="286"/>
  <c r="C471" i="268"/>
  <c r="K12" i="289"/>
  <c r="K67" i="289"/>
  <c r="C113" i="268"/>
  <c r="D453" i="268"/>
  <c r="K26" i="289"/>
  <c r="N8" i="289"/>
  <c r="N28" i="236"/>
  <c r="C141" i="268"/>
  <c r="E123" i="268"/>
  <c r="N58" i="286"/>
  <c r="C39" i="288"/>
  <c r="M8" i="286"/>
  <c r="M23" i="286"/>
  <c r="M45" i="286"/>
  <c r="M44" i="236"/>
  <c r="K60" i="289"/>
  <c r="L50" i="286"/>
  <c r="K27" i="284"/>
  <c r="K60" i="284"/>
  <c r="C116" i="268"/>
  <c r="E464" i="268"/>
  <c r="L61" i="284"/>
  <c r="N13" i="236"/>
  <c r="K48" i="289"/>
  <c r="N15" i="236"/>
  <c r="E182" i="268"/>
  <c r="K52" i="236"/>
  <c r="M60" i="236"/>
  <c r="C467" i="268"/>
  <c r="M54" i="284"/>
  <c r="F21" i="288"/>
  <c r="E486" i="268" s="1"/>
  <c r="C111" i="268"/>
  <c r="F35" i="288"/>
  <c r="E500" i="268" s="1"/>
  <c r="D104" i="268"/>
  <c r="D178" i="268"/>
  <c r="E449" i="268"/>
  <c r="D109" i="268"/>
  <c r="K50" i="236"/>
  <c r="K65" i="286"/>
  <c r="K21" i="236"/>
  <c r="M17" i="289"/>
  <c r="N34" i="286"/>
  <c r="L49" i="286"/>
  <c r="K54" i="236"/>
  <c r="M13" i="289"/>
  <c r="N43" i="286"/>
  <c r="L42" i="286"/>
  <c r="L49" i="289"/>
  <c r="F23" i="288"/>
  <c r="E488" i="268" s="1"/>
  <c r="N29" i="286"/>
  <c r="L14" i="236"/>
  <c r="D189" i="268"/>
  <c r="C137" i="268"/>
  <c r="L21" i="289"/>
  <c r="E127" i="268"/>
  <c r="K12" i="286"/>
  <c r="L52" i="286"/>
  <c r="F44" i="288"/>
  <c r="E509" i="268" s="1"/>
  <c r="M23" i="284"/>
  <c r="K57" i="289"/>
  <c r="L9" i="289"/>
  <c r="M44" i="286"/>
  <c r="L8" i="286"/>
  <c r="L56" i="289"/>
  <c r="K38" i="286"/>
  <c r="D12" i="288"/>
  <c r="C477" i="268" s="1"/>
  <c r="E121" i="268"/>
  <c r="L41" i="284"/>
  <c r="L12" i="286"/>
  <c r="C139" i="268"/>
  <c r="D112" i="268"/>
  <c r="K31" i="284"/>
  <c r="M53" i="236"/>
  <c r="N16" i="284"/>
  <c r="C93" i="268"/>
  <c r="E120" i="268"/>
  <c r="M38" i="236"/>
  <c r="K21" i="289"/>
  <c r="C90" i="268"/>
  <c r="K13" i="289"/>
  <c r="L11" i="289"/>
  <c r="K45" i="289"/>
  <c r="L41" i="236"/>
  <c r="D44" i="288"/>
  <c r="C509" i="268" s="1"/>
  <c r="K8" i="236"/>
  <c r="D116" i="268"/>
  <c r="F15" i="288"/>
  <c r="E480" i="268" s="1"/>
  <c r="L45" i="289"/>
  <c r="D124" i="268"/>
  <c r="K45" i="286"/>
  <c r="L19" i="289"/>
  <c r="C160" i="268"/>
  <c r="E16" i="288"/>
  <c r="D481" i="268" s="1"/>
  <c r="C91" i="268"/>
  <c r="D181" i="268"/>
  <c r="N19" i="289"/>
  <c r="N9" i="286"/>
  <c r="N51" i="286"/>
  <c r="D118" i="268"/>
  <c r="K23" i="284"/>
  <c r="C10" i="288"/>
  <c r="E88" i="268"/>
  <c r="E22" i="288"/>
  <c r="D487" i="268" s="1"/>
  <c r="M51" i="284"/>
  <c r="E175" i="268"/>
  <c r="K16" i="289"/>
  <c r="F31" i="288"/>
  <c r="E496" i="268" s="1"/>
  <c r="M50" i="236"/>
  <c r="L62" i="236"/>
  <c r="D135" i="268"/>
  <c r="E173" i="268"/>
  <c r="D449" i="268"/>
  <c r="M24" i="289"/>
  <c r="L10" i="236"/>
  <c r="N26" i="289"/>
  <c r="M68" i="289"/>
  <c r="D162" i="268"/>
  <c r="L50" i="236"/>
  <c r="M58" i="289"/>
  <c r="K39" i="236"/>
  <c r="L8" i="236"/>
  <c r="E43" i="288"/>
  <c r="D508" i="268" s="1"/>
  <c r="L62" i="286"/>
  <c r="N28" i="284"/>
  <c r="D123" i="268"/>
  <c r="D42" i="288"/>
  <c r="C507" i="268" s="1"/>
  <c r="C17" i="288"/>
  <c r="E169" i="268"/>
  <c r="N39" i="286"/>
  <c r="N50" i="289"/>
  <c r="D127" i="268"/>
  <c r="N66" i="289"/>
  <c r="K44" i="236"/>
  <c r="E184" i="268"/>
  <c r="N25" i="289"/>
  <c r="L65" i="286"/>
  <c r="C86" i="268"/>
  <c r="K32" i="284"/>
  <c r="M30" i="286"/>
  <c r="C456" i="268"/>
  <c r="D98" i="268"/>
  <c r="K63" i="286"/>
  <c r="N44" i="289"/>
  <c r="E183" i="268"/>
  <c r="E138" i="268"/>
  <c r="D452" i="268"/>
  <c r="E188" i="268"/>
  <c r="D188" i="268"/>
  <c r="K22" i="286"/>
  <c r="E155" i="268"/>
  <c r="K28" i="284"/>
  <c r="K18" i="284"/>
  <c r="K53" i="236"/>
  <c r="K65" i="289"/>
  <c r="C104" i="268"/>
  <c r="N49" i="286"/>
  <c r="E89" i="268"/>
  <c r="M28" i="284"/>
  <c r="K56" i="289"/>
  <c r="D173" i="268"/>
  <c r="M56" i="284"/>
  <c r="L29" i="286"/>
  <c r="C455" i="268"/>
  <c r="L51" i="286"/>
  <c r="K15" i="236"/>
  <c r="M32" i="284"/>
  <c r="K11" i="284"/>
  <c r="D96" i="268"/>
  <c r="E21" i="288"/>
  <c r="D486" i="268" s="1"/>
  <c r="M25" i="284"/>
  <c r="F39" i="288"/>
  <c r="E504" i="268" s="1"/>
  <c r="F41" i="288"/>
  <c r="E506" i="268" s="1"/>
  <c r="E112" i="268"/>
  <c r="D85" i="268"/>
  <c r="E181" i="268"/>
  <c r="E129" i="268"/>
  <c r="E457" i="268"/>
  <c r="E111" i="268"/>
  <c r="L39" i="236"/>
  <c r="N32" i="289"/>
  <c r="E143" i="268"/>
  <c r="E148" i="268"/>
  <c r="N40" i="236"/>
  <c r="M19" i="289"/>
  <c r="D454" i="268"/>
  <c r="K29" i="284"/>
  <c r="E453" i="268"/>
  <c r="D471" i="268"/>
  <c r="C95" i="268"/>
  <c r="L11" i="236"/>
  <c r="N15" i="284"/>
  <c r="D25" i="288"/>
  <c r="C490" i="268" s="1"/>
  <c r="E167" i="268"/>
  <c r="L50" i="284"/>
  <c r="L45" i="286"/>
  <c r="E24" i="288"/>
  <c r="D489" i="268" s="1"/>
  <c r="N27" i="289"/>
  <c r="E98" i="268"/>
  <c r="C121" i="268"/>
  <c r="D119" i="268"/>
  <c r="C176" i="268"/>
  <c r="C179" i="268"/>
  <c r="N53" i="236"/>
  <c r="N10" i="286"/>
  <c r="K51" i="289"/>
  <c r="M33" i="284"/>
  <c r="N31" i="284"/>
  <c r="M69" i="289"/>
  <c r="M28" i="236"/>
  <c r="D45" i="288"/>
  <c r="C510" i="268" s="1"/>
  <c r="E18" i="288"/>
  <c r="D483" i="268" s="1"/>
  <c r="L33" i="286"/>
  <c r="E17" i="288"/>
  <c r="D482" i="268" s="1"/>
  <c r="E11" i="288"/>
  <c r="D476" i="268" s="1"/>
  <c r="F22" i="288"/>
  <c r="E487" i="268" s="1"/>
  <c r="M64" i="286"/>
  <c r="L31" i="286"/>
  <c r="M31" i="236"/>
  <c r="M53" i="284"/>
  <c r="M39" i="286"/>
  <c r="M29" i="236"/>
  <c r="M29" i="289"/>
  <c r="N11" i="236"/>
  <c r="L44" i="236"/>
  <c r="K40" i="284"/>
  <c r="E114" i="268"/>
  <c r="K8" i="284"/>
  <c r="M34" i="236"/>
  <c r="E172" i="268"/>
  <c r="N61" i="286"/>
  <c r="K66" i="289"/>
  <c r="D147" i="268"/>
  <c r="D15" i="288"/>
  <c r="C480" i="268" s="1"/>
  <c r="L34" i="286"/>
  <c r="E153" i="268"/>
  <c r="D38" i="288"/>
  <c r="C503" i="268" s="1"/>
  <c r="M8" i="236"/>
  <c r="N10" i="289"/>
  <c r="N9" i="289"/>
  <c r="C129" i="268"/>
  <c r="E39" i="288"/>
  <c r="D504" i="268" s="1"/>
  <c r="L12" i="236"/>
  <c r="L54" i="284"/>
  <c r="L28" i="284"/>
  <c r="C151" i="268"/>
  <c r="M43" i="286"/>
  <c r="E99" i="268"/>
  <c r="M12" i="284"/>
  <c r="K14" i="286"/>
  <c r="D450" i="268"/>
  <c r="M50" i="284"/>
  <c r="F33" i="288"/>
  <c r="E498" i="268" s="1"/>
  <c r="E158" i="268"/>
  <c r="M32" i="286"/>
  <c r="K59" i="236"/>
  <c r="M10" i="284"/>
  <c r="C23" i="288"/>
  <c r="E468" i="268"/>
  <c r="L38" i="284"/>
  <c r="F26" i="288"/>
  <c r="E491" i="268" s="1"/>
  <c r="F36" i="288"/>
  <c r="E501" i="268" s="1"/>
  <c r="L52" i="289"/>
  <c r="N44" i="236"/>
  <c r="N13" i="286"/>
  <c r="M48" i="236"/>
  <c r="N19" i="284"/>
  <c r="M49" i="289"/>
  <c r="C468" i="268"/>
  <c r="C19" i="288"/>
  <c r="M42" i="284"/>
  <c r="C110" i="268"/>
  <c r="M11" i="286"/>
  <c r="K15" i="286"/>
  <c r="K38" i="284"/>
  <c r="D40" i="288"/>
  <c r="C505" i="268" s="1"/>
  <c r="D164" i="268"/>
  <c r="C153" i="268"/>
  <c r="C117" i="268"/>
  <c r="C184" i="268"/>
  <c r="M20" i="289"/>
  <c r="C461" i="268"/>
  <c r="F12" i="288"/>
  <c r="E477" i="268" s="1"/>
  <c r="D128" i="268"/>
  <c r="M44" i="284"/>
  <c r="L58" i="289"/>
  <c r="L29" i="284"/>
  <c r="L17" i="289"/>
  <c r="M14" i="284"/>
  <c r="N36" i="289"/>
  <c r="L25" i="286"/>
  <c r="L8" i="289"/>
  <c r="E149" i="268"/>
  <c r="L33" i="284"/>
  <c r="L59" i="286"/>
  <c r="C27" i="288"/>
  <c r="C177" i="268"/>
  <c r="K13" i="236"/>
  <c r="C43" i="288"/>
  <c r="C122" i="268"/>
  <c r="N32" i="286"/>
  <c r="L16" i="284"/>
  <c r="N28" i="286"/>
  <c r="E177" i="268"/>
  <c r="N35" i="286"/>
  <c r="C172" i="268"/>
  <c r="M41" i="284"/>
  <c r="K64" i="286"/>
  <c r="N22" i="284"/>
  <c r="C143" i="268"/>
  <c r="C150" i="268"/>
  <c r="D31" i="288"/>
  <c r="C496" i="268" s="1"/>
  <c r="C101" i="268"/>
  <c r="F8" i="288"/>
  <c r="E473" i="268" s="1"/>
  <c r="L40" i="289"/>
  <c r="C131" i="268"/>
  <c r="E30" i="288"/>
  <c r="D495" i="268" s="1"/>
  <c r="E151" i="268"/>
  <c r="L44" i="284"/>
  <c r="C452" i="268"/>
  <c r="C147" i="268"/>
  <c r="N30" i="236"/>
  <c r="F17" i="288"/>
  <c r="E482" i="268" s="1"/>
  <c r="E115" i="268"/>
  <c r="E465" i="268"/>
  <c r="C463" i="268"/>
  <c r="D91" i="268"/>
  <c r="L39" i="284"/>
  <c r="E466" i="268"/>
  <c r="N12" i="286"/>
  <c r="D457" i="268"/>
  <c r="N21" i="236"/>
  <c r="M51" i="289"/>
  <c r="E157" i="268"/>
  <c r="C20" i="288"/>
  <c r="E32" i="288"/>
  <c r="D497" i="268" s="1"/>
  <c r="M14" i="236"/>
  <c r="K24" i="284"/>
  <c r="K9" i="284"/>
  <c r="C145" i="268"/>
  <c r="E101" i="268"/>
  <c r="D132" i="268"/>
  <c r="N68" i="289"/>
  <c r="E96" i="268"/>
  <c r="E132" i="268"/>
  <c r="N21" i="289"/>
  <c r="C29" i="288"/>
  <c r="M16" i="284"/>
  <c r="E124" i="268"/>
  <c r="N38" i="236"/>
  <c r="M22" i="284"/>
  <c r="E103" i="268"/>
  <c r="M40" i="289"/>
  <c r="M24" i="236"/>
  <c r="N20" i="286"/>
  <c r="M10" i="289"/>
  <c r="N55" i="286"/>
  <c r="K40" i="289"/>
  <c r="L60" i="236"/>
  <c r="L35" i="236"/>
  <c r="D456" i="268"/>
  <c r="M25" i="236"/>
  <c r="K33" i="284"/>
  <c r="C136" i="268"/>
  <c r="M26" i="289"/>
  <c r="E93" i="268"/>
  <c r="M60" i="286"/>
  <c r="D159" i="268"/>
  <c r="M18" i="236"/>
  <c r="E90" i="268"/>
  <c r="M54" i="286"/>
  <c r="L45" i="284"/>
  <c r="L64" i="286"/>
  <c r="K33" i="286"/>
  <c r="D120" i="268"/>
  <c r="E180" i="268"/>
  <c r="L48" i="286"/>
  <c r="K52" i="286"/>
  <c r="L67" i="289"/>
  <c r="D458" i="268"/>
  <c r="L32" i="289"/>
  <c r="E34" i="288"/>
  <c r="D499" i="268" s="1"/>
  <c r="E156" i="268"/>
  <c r="K58" i="236"/>
  <c r="M53" i="289"/>
  <c r="K55" i="236"/>
  <c r="M42" i="286"/>
  <c r="K32" i="236"/>
  <c r="C134" i="268"/>
  <c r="N63" i="286"/>
  <c r="K25" i="289"/>
  <c r="L64" i="289"/>
  <c r="F16" i="288"/>
  <c r="E481" i="268" s="1"/>
  <c r="C46" i="288"/>
  <c r="L54" i="236"/>
  <c r="N51" i="289"/>
  <c r="K14" i="236"/>
  <c r="M12" i="289"/>
  <c r="C142" i="268"/>
  <c r="K44" i="284"/>
  <c r="K35" i="289"/>
  <c r="K10" i="236"/>
  <c r="N18" i="236"/>
  <c r="D460" i="268"/>
  <c r="M29" i="286"/>
  <c r="N53" i="286"/>
  <c r="E137" i="268"/>
  <c r="K11" i="286"/>
  <c r="L45" i="236"/>
  <c r="N30" i="284"/>
  <c r="D186" i="268"/>
  <c r="C163" i="268"/>
  <c r="M35" i="289"/>
  <c r="M33" i="286"/>
  <c r="K28" i="286"/>
  <c r="N34" i="236"/>
  <c r="L31" i="236"/>
  <c r="E456" i="268"/>
  <c r="M64" i="236"/>
  <c r="N42" i="236"/>
  <c r="L53" i="236"/>
  <c r="L52" i="284"/>
  <c r="K33" i="289"/>
  <c r="L48" i="289"/>
  <c r="D36" i="288"/>
  <c r="C501" i="268" s="1"/>
  <c r="K55" i="286"/>
  <c r="L30" i="236"/>
  <c r="L31" i="284"/>
  <c r="C41" i="288"/>
  <c r="K51" i="236"/>
  <c r="K29" i="236"/>
  <c r="L43" i="289"/>
  <c r="F40" i="288"/>
  <c r="E505" i="268" s="1"/>
  <c r="L14" i="286"/>
  <c r="K19" i="286"/>
  <c r="N38" i="284"/>
  <c r="M59" i="286"/>
  <c r="L10" i="286"/>
  <c r="N59" i="236"/>
  <c r="F47" i="288"/>
  <c r="E512" i="268" s="1"/>
  <c r="E462" i="268"/>
  <c r="M16" i="289"/>
  <c r="N55" i="284"/>
  <c r="M25" i="286"/>
  <c r="K42" i="286"/>
  <c r="M59" i="284"/>
  <c r="C42" i="288"/>
  <c r="N28" i="289"/>
  <c r="E189" i="268"/>
  <c r="C85" i="268"/>
  <c r="C155" i="268"/>
  <c r="M8" i="289"/>
  <c r="N9" i="236"/>
  <c r="N24" i="289"/>
  <c r="N57" i="289"/>
  <c r="N22" i="236"/>
  <c r="F14" i="288"/>
  <c r="E479" i="268" s="1"/>
  <c r="C126" i="268"/>
  <c r="D455" i="268"/>
  <c r="C119" i="268"/>
  <c r="E185" i="268"/>
  <c r="D143" i="268"/>
  <c r="C469" i="268"/>
  <c r="K61" i="284"/>
  <c r="K35" i="236"/>
  <c r="C106" i="268"/>
  <c r="C45" i="288"/>
  <c r="F19" i="288"/>
  <c r="E484" i="268" s="1"/>
  <c r="E100" i="268"/>
  <c r="N50" i="286"/>
  <c r="C460" i="268"/>
  <c r="C44" i="288"/>
  <c r="K42" i="284"/>
  <c r="K36" i="289"/>
  <c r="N40" i="284"/>
  <c r="C169" i="268"/>
  <c r="M10" i="286"/>
  <c r="E108" i="268"/>
  <c r="C128" i="268"/>
  <c r="C35" i="288"/>
  <c r="N12" i="236"/>
  <c r="K53" i="286"/>
  <c r="D185" i="268"/>
  <c r="K18" i="289"/>
  <c r="K8" i="289"/>
  <c r="L60" i="289"/>
  <c r="M36" i="289"/>
  <c r="F28" i="288"/>
  <c r="E493" i="268" s="1"/>
  <c r="C98" i="268"/>
  <c r="K69" i="289"/>
  <c r="K58" i="286"/>
  <c r="M60" i="289"/>
  <c r="N24" i="236"/>
  <c r="M66" i="289"/>
  <c r="K19" i="236"/>
  <c r="D37" i="288"/>
  <c r="C502" i="268" s="1"/>
  <c r="K43" i="286"/>
  <c r="K64" i="289"/>
  <c r="C87" i="268"/>
  <c r="N42" i="289"/>
  <c r="L55" i="284"/>
  <c r="K62" i="236"/>
  <c r="L25" i="284"/>
  <c r="N29" i="289"/>
  <c r="K49" i="286"/>
  <c r="M40" i="286"/>
  <c r="M48" i="286"/>
  <c r="E179" i="268"/>
  <c r="E105" i="268"/>
  <c r="K40" i="286"/>
  <c r="M12" i="286"/>
  <c r="C37" i="288"/>
  <c r="E463" i="268"/>
  <c r="M19" i="236"/>
  <c r="N42" i="286"/>
  <c r="N11" i="286"/>
  <c r="C36" i="288"/>
  <c r="L57" i="289"/>
  <c r="C118" i="268"/>
  <c r="D100" i="268"/>
  <c r="M44" i="289"/>
  <c r="C462" i="268"/>
  <c r="K41" i="286"/>
  <c r="D16" i="288"/>
  <c r="C481" i="268" s="1"/>
  <c r="L24" i="289"/>
  <c r="M31" i="286"/>
  <c r="K48" i="236"/>
  <c r="D121" i="268"/>
  <c r="M32" i="236"/>
  <c r="K50" i="286"/>
  <c r="K19" i="284"/>
  <c r="K50" i="284"/>
  <c r="L10" i="284"/>
  <c r="N33" i="284"/>
  <c r="N39" i="284"/>
  <c r="E94" i="268"/>
  <c r="K29" i="286"/>
  <c r="N60" i="284"/>
  <c r="N63" i="236"/>
  <c r="L53" i="284"/>
  <c r="N52" i="236"/>
  <c r="C449" i="268"/>
  <c r="C175" i="268"/>
  <c r="K24" i="236"/>
  <c r="M43" i="284"/>
  <c r="E128" i="268"/>
  <c r="N61" i="284"/>
  <c r="L28" i="286"/>
  <c r="L44" i="286"/>
  <c r="N27" i="284"/>
  <c r="L30" i="286"/>
  <c r="D139" i="268"/>
  <c r="L15" i="236"/>
  <c r="E133" i="268"/>
  <c r="N20" i="236"/>
  <c r="D93" i="268"/>
  <c r="F10" i="288"/>
  <c r="E475" i="268" s="1"/>
  <c r="K30" i="284"/>
  <c r="L53" i="286"/>
  <c r="C154" i="268"/>
  <c r="E469" i="268"/>
  <c r="L42" i="289"/>
  <c r="C457" i="268"/>
  <c r="C109" i="268"/>
  <c r="D461" i="268"/>
  <c r="E109" i="268"/>
  <c r="K34" i="236"/>
  <c r="E164" i="268"/>
  <c r="K54" i="284"/>
  <c r="N32" i="236"/>
  <c r="K39" i="284"/>
  <c r="C123" i="268"/>
  <c r="E44" i="288"/>
  <c r="D509" i="268" s="1"/>
  <c r="C115" i="268"/>
  <c r="C168" i="268"/>
  <c r="C186" i="268"/>
  <c r="E186" i="268"/>
  <c r="K47" i="284"/>
  <c r="N52" i="289"/>
  <c r="E102" i="268"/>
  <c r="D18" i="288"/>
  <c r="C483" i="268" s="1"/>
  <c r="K54" i="286"/>
  <c r="M29" i="284"/>
  <c r="M36" i="284"/>
  <c r="C161" i="268"/>
  <c r="K34" i="286"/>
  <c r="D102" i="268"/>
  <c r="N10" i="236"/>
  <c r="C138" i="268"/>
  <c r="M15" i="286"/>
  <c r="N54" i="284"/>
  <c r="N59" i="289"/>
  <c r="N37" i="284"/>
  <c r="K11" i="236"/>
  <c r="C173" i="268"/>
  <c r="E187" i="268"/>
  <c r="N45" i="286"/>
  <c r="L44" i="289"/>
  <c r="L61" i="236"/>
  <c r="N42" i="284"/>
  <c r="M28" i="289"/>
  <c r="M56" i="289"/>
  <c r="E118" i="268"/>
  <c r="L15" i="286"/>
  <c r="M45" i="236"/>
  <c r="N31" i="236"/>
  <c r="D41" i="288"/>
  <c r="C506" i="268" s="1"/>
  <c r="D161" i="268"/>
  <c r="N33" i="286"/>
  <c r="L56" i="284"/>
  <c r="L18" i="236"/>
  <c r="D20" i="288"/>
  <c r="C485" i="268" s="1"/>
  <c r="C459" i="268"/>
  <c r="C12" i="288"/>
  <c r="N60" i="289"/>
  <c r="L55" i="236"/>
  <c r="N25" i="286"/>
  <c r="M21" i="286"/>
  <c r="M8" i="284"/>
  <c r="F42" i="288"/>
  <c r="E507" i="268" s="1"/>
  <c r="M11" i="236"/>
  <c r="K19" i="289"/>
  <c r="M51" i="236"/>
  <c r="E20" i="288"/>
  <c r="D485" i="268" s="1"/>
  <c r="D168" i="268"/>
  <c r="K20" i="286"/>
  <c r="E135" i="268"/>
  <c r="D29" i="288"/>
  <c r="C494" i="268" s="1"/>
  <c r="L40" i="236"/>
  <c r="K46" i="284"/>
  <c r="N13" i="289"/>
  <c r="M22" i="236"/>
  <c r="L43" i="284"/>
  <c r="L32" i="236"/>
  <c r="M42" i="236"/>
  <c r="C164" i="268"/>
  <c r="N56" i="289"/>
  <c r="M58" i="286"/>
  <c r="C26" i="288"/>
  <c r="D182" i="268"/>
  <c r="M32" i="289"/>
  <c r="C40" i="288"/>
  <c r="N38" i="286"/>
  <c r="E136" i="268"/>
  <c r="L34" i="236"/>
  <c r="L51" i="284"/>
  <c r="L12" i="289"/>
  <c r="C178" i="268"/>
  <c r="K63" i="236"/>
  <c r="L51" i="236"/>
  <c r="K10" i="286"/>
  <c r="L59" i="289"/>
  <c r="L25" i="236"/>
  <c r="K49" i="236"/>
  <c r="K51" i="286"/>
  <c r="N11" i="284"/>
  <c r="N45" i="284"/>
  <c r="N13" i="284"/>
  <c r="D179" i="268"/>
  <c r="L41" i="289"/>
  <c r="K43" i="236"/>
  <c r="N8" i="284"/>
  <c r="L8" i="284"/>
  <c r="E27" i="288"/>
  <c r="D492" i="268" s="1"/>
  <c r="M63" i="286"/>
  <c r="D144" i="268"/>
  <c r="N48" i="286"/>
  <c r="M9" i="286"/>
  <c r="C135" i="268"/>
  <c r="M42" i="289"/>
  <c r="C458" i="268"/>
  <c r="N62" i="236"/>
  <c r="D88" i="268"/>
  <c r="M52" i="284"/>
  <c r="K65" i="236"/>
  <c r="C30" i="288"/>
  <c r="L23" i="236"/>
  <c r="E38" i="288"/>
  <c r="D503" i="268" s="1"/>
  <c r="E146" i="268"/>
  <c r="C171" i="268"/>
  <c r="D35" i="288"/>
  <c r="C500" i="268" s="1"/>
  <c r="C453" i="268"/>
  <c r="C28" i="288"/>
  <c r="N25" i="284"/>
  <c r="D108" i="268"/>
  <c r="E130" i="268"/>
  <c r="M62" i="286"/>
  <c r="N53" i="289"/>
  <c r="C100" i="268"/>
  <c r="E176" i="268"/>
  <c r="L11" i="284"/>
  <c r="K31" i="286"/>
  <c r="L55" i="286"/>
  <c r="E15" i="288"/>
  <c r="D480" i="268" s="1"/>
  <c r="N41" i="236"/>
  <c r="L46" i="284"/>
  <c r="K17" i="289"/>
  <c r="M33" i="236"/>
  <c r="C472" i="268"/>
  <c r="M34" i="289"/>
  <c r="K40" i="236"/>
  <c r="C180" i="268"/>
  <c r="E160" i="268"/>
  <c r="N44" i="284"/>
  <c r="N43" i="284"/>
  <c r="D183" i="268"/>
  <c r="L65" i="289"/>
  <c r="D167" i="268"/>
  <c r="K37" i="289"/>
  <c r="M49" i="236"/>
  <c r="D465" i="268"/>
  <c r="D22" i="288"/>
  <c r="C487" i="268" s="1"/>
  <c r="N11" i="289"/>
  <c r="K49" i="289"/>
  <c r="D14" i="288"/>
  <c r="C479" i="268" s="1"/>
  <c r="M14" i="286"/>
  <c r="K36" i="284"/>
  <c r="N52" i="284"/>
  <c r="C183" i="268"/>
  <c r="D136" i="268"/>
  <c r="K60" i="286"/>
  <c r="C152" i="268"/>
  <c r="M50" i="289"/>
  <c r="E147" i="268"/>
  <c r="L50" i="289"/>
  <c r="L29" i="289"/>
  <c r="N23" i="236"/>
  <c r="M15" i="236"/>
  <c r="M19" i="286"/>
  <c r="E9" i="288"/>
  <c r="D474" i="268" s="1"/>
  <c r="M31" i="284"/>
  <c r="M15" i="284"/>
  <c r="K60" i="236"/>
  <c r="L36" i="289"/>
  <c r="M22" i="286"/>
  <c r="K45" i="236"/>
  <c r="C24" i="288"/>
  <c r="L38" i="236"/>
  <c r="E140" i="268"/>
  <c r="C92" i="268"/>
  <c r="M40" i="284"/>
  <c r="C174" i="268"/>
  <c r="N57" i="284"/>
  <c r="N35" i="236"/>
  <c r="C32" i="288"/>
  <c r="K59" i="284"/>
  <c r="L40" i="286"/>
  <c r="D94" i="268"/>
  <c r="E472" i="268"/>
  <c r="D172" i="268"/>
  <c r="N29" i="284"/>
  <c r="E144" i="268"/>
  <c r="L34" i="289"/>
  <c r="D23" i="288"/>
  <c r="C488" i="268" s="1"/>
  <c r="D146" i="268"/>
  <c r="N29" i="236"/>
  <c r="D117" i="268"/>
  <c r="D24" i="288"/>
  <c r="C489" i="268" s="1"/>
  <c r="D32" i="288"/>
  <c r="C497" i="268" s="1"/>
  <c r="K53" i="284"/>
  <c r="L22" i="286"/>
  <c r="D110" i="268"/>
  <c r="C157" i="268"/>
  <c r="M40" i="236"/>
  <c r="D43" i="288"/>
  <c r="C508" i="268" s="1"/>
  <c r="N40" i="286"/>
  <c r="M35" i="286"/>
  <c r="L13" i="286"/>
  <c r="C114" i="268"/>
  <c r="L18" i="286"/>
  <c r="L33" i="236"/>
  <c r="K18" i="286"/>
  <c r="D464" i="268"/>
  <c r="L38" i="286"/>
  <c r="M13" i="236"/>
  <c r="D9" i="288"/>
  <c r="C474" i="268" s="1"/>
  <c r="M61" i="236"/>
  <c r="L10" i="289"/>
  <c r="D140" i="268"/>
  <c r="D448" i="268"/>
  <c r="L58" i="286"/>
  <c r="N39" i="236"/>
  <c r="M27" i="289"/>
  <c r="M18" i="289"/>
  <c r="L52" i="236"/>
  <c r="N18" i="284"/>
  <c r="C146" i="268"/>
  <c r="N48" i="236"/>
  <c r="D142" i="268"/>
  <c r="L13" i="236"/>
  <c r="L53" i="289"/>
  <c r="M41" i="289"/>
  <c r="C133" i="268"/>
  <c r="F29" i="288"/>
  <c r="E494" i="268" s="1"/>
  <c r="E8" i="288"/>
  <c r="D473" i="268" s="1"/>
  <c r="N40" i="289"/>
  <c r="N61" i="289"/>
  <c r="L36" i="284"/>
  <c r="N64" i="286"/>
  <c r="M20" i="286"/>
  <c r="D133" i="268"/>
  <c r="E125" i="268"/>
  <c r="N37" i="289"/>
  <c r="E45" i="288"/>
  <c r="D510" i="268" s="1"/>
  <c r="M30" i="236"/>
  <c r="L60" i="286"/>
  <c r="C182" i="268"/>
  <c r="K11" i="289"/>
  <c r="E97" i="268"/>
  <c r="N31" i="286"/>
  <c r="E174" i="268"/>
  <c r="M13" i="284"/>
  <c r="M20" i="236"/>
  <c r="L59" i="284"/>
  <c r="C14" i="288"/>
  <c r="M59" i="289"/>
  <c r="D101" i="268"/>
  <c r="M18" i="286"/>
  <c r="D149" i="268"/>
  <c r="M39" i="236"/>
  <c r="F20" i="288"/>
  <c r="E485" i="268" s="1"/>
  <c r="K12" i="284"/>
  <c r="M21" i="289"/>
  <c r="D177" i="268"/>
  <c r="C18" i="288"/>
  <c r="D176" i="268"/>
  <c r="D141" i="268"/>
  <c r="L29" i="236"/>
  <c r="M57" i="289"/>
  <c r="M45" i="284"/>
  <c r="E159" i="268"/>
  <c r="D151" i="268"/>
  <c r="E116" i="268"/>
  <c r="D99" i="268"/>
  <c r="D171" i="268"/>
  <c r="C167" i="268"/>
  <c r="L22" i="236"/>
  <c r="K38" i="236"/>
  <c r="E106" i="268"/>
  <c r="E119" i="268"/>
  <c r="K26" i="284"/>
  <c r="C466" i="268"/>
  <c r="D17" i="288"/>
  <c r="C482" i="268" s="1"/>
  <c r="C127" i="268"/>
  <c r="L28" i="236"/>
  <c r="C99" i="268"/>
  <c r="E470" i="268"/>
  <c r="F27" i="288"/>
  <c r="E492" i="268" s="1"/>
  <c r="D115" i="268"/>
  <c r="E131" i="268"/>
  <c r="F34" i="288"/>
  <c r="E499" i="268" s="1"/>
  <c r="K64" i="236"/>
  <c r="K59" i="286"/>
  <c r="L61" i="289"/>
  <c r="M52" i="289"/>
  <c r="M12" i="236"/>
  <c r="M64" i="289"/>
  <c r="N22" i="286"/>
  <c r="K17" i="284"/>
  <c r="K56" i="284"/>
  <c r="L27" i="289"/>
  <c r="D472" i="268"/>
  <c r="K44" i="286"/>
  <c r="F13" i="288"/>
  <c r="E478" i="268" s="1"/>
  <c r="E42" i="288"/>
  <c r="D507" i="268" s="1"/>
  <c r="L11" i="286"/>
  <c r="F24" i="288"/>
  <c r="E489" i="268" s="1"/>
  <c r="E461" i="268"/>
  <c r="K43" i="289"/>
  <c r="F11" i="288"/>
  <c r="E476" i="268" s="1"/>
  <c r="C170" i="268"/>
  <c r="M38" i="286"/>
  <c r="E141" i="268"/>
  <c r="K18" i="236"/>
  <c r="K62" i="286"/>
  <c r="N58" i="284"/>
  <c r="M25" i="289"/>
  <c r="C34" i="288"/>
  <c r="D90" i="268"/>
  <c r="E110" i="268"/>
  <c r="N41" i="286"/>
  <c r="D155" i="268"/>
  <c r="N23" i="286"/>
  <c r="E92" i="268"/>
  <c r="K61" i="289"/>
  <c r="D87" i="268"/>
  <c r="N25" i="236"/>
  <c r="F45" i="288"/>
  <c r="E510" i="268" s="1"/>
  <c r="L20" i="236"/>
  <c r="K53" i="289"/>
  <c r="N14" i="286"/>
  <c r="C156" i="268"/>
  <c r="C108" i="268"/>
  <c r="M55" i="286"/>
  <c r="L63" i="286"/>
  <c r="K31" i="236"/>
  <c r="M43" i="289"/>
  <c r="D462" i="268"/>
  <c r="M67" i="289"/>
  <c r="M48" i="289"/>
  <c r="N64" i="236"/>
  <c r="N16" i="289"/>
  <c r="C112" i="268"/>
  <c r="M52" i="286"/>
  <c r="C132" i="268"/>
  <c r="L58" i="236"/>
  <c r="E165" i="268"/>
  <c r="D114" i="268"/>
  <c r="L57" i="284"/>
  <c r="D105" i="268"/>
  <c r="L22" i="284"/>
  <c r="E40" i="288"/>
  <c r="D505" i="268" s="1"/>
  <c r="L15" i="284"/>
  <c r="K8" i="286"/>
  <c r="L19" i="286"/>
  <c r="C105" i="268"/>
  <c r="L37" i="284"/>
  <c r="N17" i="289"/>
  <c r="D145" i="268"/>
  <c r="M9" i="289"/>
  <c r="N43" i="289"/>
  <c r="M26" i="284"/>
  <c r="K32" i="289"/>
  <c r="D106" i="268"/>
  <c r="C188" i="268"/>
  <c r="N33" i="289"/>
  <c r="D184" i="268"/>
  <c r="D92" i="268"/>
  <c r="C96" i="268"/>
  <c r="D137" i="268"/>
  <c r="N19" i="286"/>
  <c r="E36" i="288"/>
  <c r="D501" i="268" s="1"/>
  <c r="E163" i="268"/>
  <c r="N14" i="284"/>
  <c r="M45" i="289"/>
  <c r="K24" i="286"/>
  <c r="M65" i="289"/>
  <c r="M27" i="284"/>
  <c r="C33" i="288"/>
  <c r="N58" i="289"/>
  <c r="M58" i="236"/>
  <c r="L17" i="284"/>
  <c r="C162" i="268"/>
  <c r="E87" i="268"/>
  <c r="N33" i="236"/>
  <c r="D153" i="268"/>
  <c r="N50" i="284"/>
  <c r="F9" i="288"/>
  <c r="E474" i="268" s="1"/>
  <c r="D180" i="268"/>
  <c r="M11" i="289"/>
  <c r="E471" i="268"/>
  <c r="D467" i="268"/>
  <c r="M47" i="284"/>
  <c r="K22" i="236"/>
  <c r="F37" i="288"/>
  <c r="E502" i="268" s="1"/>
  <c r="C144" i="268"/>
  <c r="M61" i="284"/>
  <c r="N8" i="236"/>
  <c r="L21" i="236"/>
  <c r="E117" i="268"/>
  <c r="M51" i="286"/>
  <c r="E23" i="288"/>
  <c r="D488" i="268" s="1"/>
  <c r="E47" i="288"/>
  <c r="D512" i="268" s="1"/>
  <c r="K20" i="236"/>
  <c r="N49" i="236"/>
  <c r="M13" i="286"/>
  <c r="L58" i="284"/>
  <c r="N43" i="236"/>
  <c r="K24" i="289"/>
  <c r="C25" i="288"/>
  <c r="D174" i="268"/>
  <c r="K48" i="286"/>
  <c r="K13" i="284"/>
  <c r="L66" i="289"/>
  <c r="E178" i="268"/>
  <c r="C94" i="268"/>
  <c r="N45" i="289"/>
  <c r="N65" i="286"/>
  <c r="N54" i="286"/>
  <c r="K30" i="236"/>
  <c r="L60" i="284"/>
  <c r="C107" i="268"/>
  <c r="K15" i="284"/>
  <c r="D157" i="268"/>
  <c r="E19" i="288"/>
  <c r="D484" i="268" s="1"/>
  <c r="E85" i="268"/>
  <c r="D47" i="288"/>
  <c r="C512" i="268" s="1"/>
  <c r="M55" i="284"/>
  <c r="N50" i="236"/>
  <c r="E35" i="288"/>
  <c r="D500" i="268" s="1"/>
  <c r="D170" i="268"/>
  <c r="L13" i="284"/>
  <c r="L54" i="286"/>
  <c r="L41" i="286"/>
  <c r="C187" i="268"/>
  <c r="N21" i="286"/>
  <c r="E113" i="268"/>
  <c r="D28" i="288"/>
  <c r="C493" i="268" s="1"/>
  <c r="E25" i="288"/>
  <c r="D490" i="268" s="1"/>
  <c r="K35" i="286"/>
  <c r="M21" i="236"/>
  <c r="L30" i="284"/>
  <c r="M17" i="284"/>
  <c r="L12" i="284"/>
  <c r="C181" i="268"/>
  <c r="K33" i="236"/>
  <c r="K10" i="284"/>
  <c r="E31" i="288"/>
  <c r="D496" i="268" s="1"/>
  <c r="C464" i="268"/>
  <c r="C89" i="268"/>
  <c r="N26" i="284"/>
  <c r="D169" i="268"/>
  <c r="L13" i="289"/>
  <c r="D165" i="268"/>
  <c r="L65" i="236"/>
  <c r="K32" i="286"/>
  <c r="D46" i="288"/>
  <c r="C511" i="268" s="1"/>
  <c r="N65" i="236"/>
  <c r="M62" i="236"/>
  <c r="F43" i="288"/>
  <c r="E508" i="268" s="1"/>
  <c r="D19" i="288"/>
  <c r="C484" i="268" s="1"/>
  <c r="N10" i="284"/>
  <c r="L43" i="236"/>
  <c r="C124" i="268"/>
  <c r="F25" i="288"/>
  <c r="E490" i="268" s="1"/>
  <c r="D163" i="268"/>
  <c r="N60" i="236"/>
  <c r="M49" i="286"/>
  <c r="M24" i="286"/>
  <c r="D463" i="268"/>
  <c r="E152" i="268"/>
  <c r="K9" i="289"/>
  <c r="L19" i="284"/>
  <c r="M52" i="236"/>
  <c r="D134" i="268"/>
  <c r="E46" i="288"/>
  <c r="D511" i="268" s="1"/>
  <c r="K16" i="284"/>
  <c r="L27" i="284"/>
  <c r="N55" i="236"/>
  <c r="E451" i="268"/>
  <c r="D138" i="268"/>
  <c r="L14" i="284"/>
  <c r="N17" i="284"/>
  <c r="K41" i="236"/>
  <c r="N15" i="286"/>
  <c r="M65" i="286"/>
  <c r="D469" i="268"/>
  <c r="K55" i="284"/>
  <c r="D95" i="268"/>
  <c r="L40" i="284"/>
  <c r="E107" i="268"/>
  <c r="N8" i="286"/>
  <c r="N58" i="236"/>
  <c r="N51" i="284"/>
  <c r="N64" i="289"/>
  <c r="D150" i="268"/>
  <c r="L69" i="289"/>
  <c r="L20" i="289"/>
  <c r="M63" i="236"/>
  <c r="N14" i="236"/>
  <c r="D13" i="288"/>
  <c r="C478" i="268" s="1"/>
  <c r="K29" i="289"/>
  <c r="E37" i="288"/>
  <c r="D502" i="268" s="1"/>
  <c r="K28" i="236"/>
  <c r="N62" i="286"/>
  <c r="K42" i="289"/>
  <c r="D122" i="268"/>
  <c r="N45" i="236"/>
  <c r="N18" i="289"/>
  <c r="M11" i="284"/>
  <c r="E460" i="268"/>
  <c r="K30" i="286"/>
  <c r="C9" i="288"/>
  <c r="E26" i="288"/>
  <c r="D491" i="268" s="1"/>
  <c r="E29"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<sst xmlns="http://schemas.openxmlformats.org/spreadsheetml/2006/main" count="5784" uniqueCount="760">
  <si>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</si>
  <si>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</si>
  <si>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</si>
  <si>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</si>
  <si>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</si>
  <si>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</si>
  <si>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</si>
  <si>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</si>
  <si>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</si>
  <si>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</si>
  <si>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</si>
  <si>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</si>
  <si>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</si>
  <si>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</si>
  <si>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</si>
  <si>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</si>
  <si>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</si>
  <si>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</si>
  <si>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</si>
  <si>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</si>
  <si>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</si>
  <si>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</si>
  <si>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</si>
  <si>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</si>
  <si>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</si>
  <si>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</si>
  <si>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</si>
  <si>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</si>
  <si>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</si>
  <si>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</si>
  <si>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</si>
  <si>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</si>
  <si>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</si>
  <si>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</si>
  <si>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</si>
  <si>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</si>
  <si>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</si>
  <si>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</si>
  <si>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</si>
  <si>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</si>
  <si>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</si>
  <si>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</si>
  <si>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</si>
  <si>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</si>
  <si>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</si>
  <si>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</si>
  <si>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</si>
  <si>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</si>
  <si>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</si>
  <si>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</si>
  <si>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</si>
  <si>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</si>
  <si>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</si>
  <si>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</si>
  <si>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</si>
  <si>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</si>
  <si>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</si>
  <si>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</si>
  <si>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</si>
  <si>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</si>
  <si>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</si>
  <si>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</si>
  <si>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</si>
  <si>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</si>
  <si>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</si>
  <si>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</si>
  <si>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</si>
  <si>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</si>
  <si>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</si>
  <si>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</si>
  <si>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</si>
  <si>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</si>
  <si>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</si>
  <si>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</si>
  <si>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</si>
  <si>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</si>
  <si>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</si>
  <si>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</si>
  <si>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</si>
  <si>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</si>
  <si>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</si>
  <si>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</si>
  <si>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</si>
  <si>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</si>
  <si>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</si>
  <si>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</si>
  <si>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</si>
  <si>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</si>
  <si>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</si>
  <si>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</si>
  <si>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</si>
  <si>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</si>
  <si>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</si>
  <si>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</si>
  <si>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</si>
  <si>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</si>
  <si>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</si>
  <si>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</si>
  <si>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</si>
  <si>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</si>
  <si>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</si>
  <si>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</si>
  <si>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</si>
  <si>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</si>
  <si>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</si>
  <si>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</si>
  <si>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</si>
  <si>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</si>
  <si>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</si>
  <si>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</si>
  <si>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</si>
  <si>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</si>
  <si>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</si>
  <si>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</si>
  <si>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</si>
  <si>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</si>
  <si>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</si>
  <si>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</si>
  <si>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</si>
  <si>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</si>
  <si>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</si>
  <si>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</si>
  <si>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</si>
  <si>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</si>
  <si>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</si>
  <si>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</si>
  <si>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</si>
  <si>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</si>
  <si>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</si>
  <si>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</si>
  <si>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</si>
  <si>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</si>
  <si>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</si>
  <si>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</si>
  <si>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</si>
  <si>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</si>
  <si>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</si>
  <si>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</si>
  <si>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</si>
  <si>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</si>
  <si>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</si>
  <si>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</si>
  <si>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</si>
  <si>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</si>
  <si>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</si>
  <si>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</si>
  <si>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</si>
  <si>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</si>
  <si>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</si>
  <si>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</si>
  <si>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</si>
  <si>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</si>
  <si>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</si>
  <si>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</si>
  <si>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</si>
  <si>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</si>
  <si>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</si>
  <si>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</si>
  <si>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</si>
  <si>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</si>
  <si>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</si>
  <si>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</si>
  <si>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</si>
  <si>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</si>
  <si>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</si>
  <si>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</si>
  <si>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</si>
  <si>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</si>
  <si>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</si>
  <si>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</si>
  <si>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</si>
  <si>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</si>
  <si>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</si>
  <si>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</si>
  <si>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</si>
  <si>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</si>
  <si>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</si>
  <si>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</si>
  <si>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</si>
  <si>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</si>
  <si>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</si>
  <si>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</si>
  <si>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</si>
  <si>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</si>
  <si>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</si>
  <si>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</si>
  <si>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</si>
  <si>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</si>
  <si>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</si>
  <si>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</si>
  <si>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</si>
  <si>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</si>
  <si>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</si>
  <si>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</si>
  <si>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</si>
  <si>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</si>
  <si>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</si>
  <si>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</si>
  <si>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</si>
  <si>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</si>
  <si>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</si>
  <si>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</si>
  <si>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</si>
  <si>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</si>
  <si>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</si>
  <si>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</si>
  <si>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</si>
  <si>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</si>
  <si>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</si>
  <si>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</si>
  <si>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</si>
  <si>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</si>
  <si>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</si>
  <si>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</si>
  <si>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</si>
  <si>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</si>
  <si>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</si>
  <si>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</si>
  <si>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</si>
  <si>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</si>
  <si>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</si>
  <si>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</si>
  <si>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</si>
  <si>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</si>
  <si>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</si>
  <si>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</si>
  <si>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</si>
  <si>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</si>
  <si>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</si>
  <si>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</si>
  <si>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</si>
  <si>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</si>
  <si>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</si>
  <si>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</si>
  <si>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</si>
  <si>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</si>
  <si>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</si>
  <si>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</si>
  <si>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</si>
  <si>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</si>
  <si>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</si>
  <si>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</si>
  <si>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</si>
  <si>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</si>
  <si>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</si>
  <si>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</si>
  <si>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</si>
  <si>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</si>
  <si>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</si>
  <si>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</si>
  <si>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</si>
  <si>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</si>
  <si>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</si>
  <si>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</si>
  <si>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</si>
  <si>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</si>
  <si>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</si>
  <si>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</si>
  <si>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</si>
  <si>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</si>
  <si>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</si>
  <si>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</si>
  <si>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</si>
  <si>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</si>
  <si>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</si>
  <si>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</si>
  <si>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</si>
  <si>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</si>
  <si>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</si>
  <si>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</si>
  <si>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</si>
  <si>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</si>
  <si>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</si>
  <si>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</si>
  <si>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</si>
  <si>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</si>
  <si>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</si>
  <si>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</si>
  <si>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</si>
  <si>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</si>
  <si>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</si>
  <si>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</si>
  <si>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</si>
  <si>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</si>
  <si>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</si>
  <si>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</si>
  <si>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</si>
  <si>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</si>
  <si>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</si>
  <si>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</si>
  <si>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</si>
  <si>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</si>
  <si>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</si>
  <si>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</si>
  <si>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</si>
  <si>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</si>
  <si>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</si>
  <si>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</si>
  <si>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</si>
  <si>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</si>
  <si>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</si>
  <si>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</si>
  <si>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</si>
  <si>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</si>
  <si>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</si>
  <si>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</si>
  <si>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</si>
  <si>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</si>
  <si>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</si>
  <si>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</si>
  <si>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</si>
  <si>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</si>
  <si>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</si>
  <si>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</si>
  <si>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</si>
  <si>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</si>
  <si>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</si>
  <si>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</si>
  <si>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</si>
  <si>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</si>
  <si>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</si>
  <si>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</si>
  <si>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</si>
  <si>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</si>
  <si>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</si>
  <si>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</si>
  <si>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</si>
  <si>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</si>
  <si>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</si>
  <si>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</si>
  <si>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</si>
  <si>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</si>
  <si>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</si>
  <si>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</si>
  <si>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</si>
  <si>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</si>
  <si>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</si>
  <si>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</si>
  <si>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</si>
  <si>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</si>
  <si>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</si>
  <si>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</si>
  <si>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</si>
  <si>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</si>
  <si>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</si>
  <si>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</si>
  <si>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</si>
  <si>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</si>
  <si>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</si>
  <si>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</si>
  <si>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</si>
  <si>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</si>
  <si>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</si>
  <si>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</si>
  <si>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</si>
  <si>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</si>
  <si>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</si>
  <si>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</si>
  <si>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</si>
  <si>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</si>
  <si>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</si>
  <si>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</si>
  <si>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</si>
  <si>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</si>
  <si>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</si>
  <si>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</si>
  <si>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</si>
  <si>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</si>
  <si>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</si>
  <si>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</si>
  <si>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</si>
  <si>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</si>
  <si>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</si>
  <si>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</si>
  <si>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</si>
  <si>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</si>
  <si>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</si>
  <si>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</si>
  <si>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</si>
  <si>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</si>
  <si>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</si>
  <si>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</si>
  <si>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</si>
  <si>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</si>
  <si>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</si>
  <si>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</si>
  <si>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</si>
  <si>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</si>
  <si>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</si>
  <si>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</si>
  <si>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</si>
  <si>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</si>
  <si>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</si>
  <si>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</si>
  <si>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</si>
  <si>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</si>
  <si>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</si>
  <si>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</si>
  <si>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</si>
  <si>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</si>
  <si>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</si>
  <si>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</si>
  <si>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</si>
  <si>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</si>
  <si>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</si>
  <si>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</si>
  <si>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</si>
  <si>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</si>
  <si>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</si>
  <si>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</si>
  <si>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</si>
  <si>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</si>
  <si>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</si>
  <si>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</si>
  <si>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</si>
  <si>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</si>
  <si>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</si>
  <si>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</si>
  <si>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</si>
  <si>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</si>
  <si>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</si>
  <si>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</si>
  <si>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</si>
  <si>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</si>
  <si>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</si>
  <si>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</si>
  <si>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</si>
  <si>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</si>
  <si>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</si>
  <si>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</si>
  <si>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</si>
  <si>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</si>
  <si>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</si>
  <si>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</si>
  <si>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</si>
  <si>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</si>
  <si>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</si>
  <si>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</si>
  <si>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</si>
  <si>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</si>
  <si>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</si>
  <si>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</si>
  <si>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</si>
  <si>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</si>
  <si>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</si>
  <si>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</si>
  <si>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</si>
  <si>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</si>
  <si>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</si>
  <si>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</si>
  <si>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</si>
  <si>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</si>
  <si>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</si>
  <si>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</si>
  <si>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</si>
  <si>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</si>
  <si>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</si>
  <si>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</si>
  <si>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</si>
  <si>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</si>
  <si>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</si>
  <si>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</si>
  <si>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</si>
  <si>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</si>
  <si>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</si>
  <si>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</si>
  <si>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</si>
  <si>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</si>
  <si>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</si>
  <si>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</si>
  <si>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</si>
  <si>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</si>
  <si>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</si>
  <si>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</si>
  <si>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</si>
  <si>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</si>
  <si>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</si>
  <si>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</si>
  <si>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</si>
  <si>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</si>
  <si>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</si>
  <si>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</si>
  <si>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</si>
  <si>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</si>
  <si>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</si>
  <si>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</si>
  <si>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</si>
  <si>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</si>
  <si>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</si>
  <si>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</si>
  <si>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</si>
  <si>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</si>
  <si>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</si>
  <si>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</si>
  <si>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</si>
  <si>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</si>
  <si>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</si>
  <si>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</si>
  <si>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</si>
  <si>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</si>
  <si>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</si>
  <si>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</si>
  <si>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</si>
  <si>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</si>
  <si>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</si>
  <si>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</si>
  <si>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</si>
  <si>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</si>
  <si>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</si>
  <si>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</si>
  <si>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</si>
  <si>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</si>
  <si>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</si>
  <si>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</si>
  <si>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</si>
  <si>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</si>
  <si>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</si>
  <si>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</si>
  <si>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</si>
  <si>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</si>
  <si>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</si>
  <si>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</si>
  <si>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</si>
  <si>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</si>
  <si>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</si>
  <si>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</si>
  <si>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</si>
  <si>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</si>
  <si>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</si>
  <si>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</si>
  <si>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</si>
  <si>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</si>
  <si>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</si>
  <si>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</si>
  <si>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</si>
  <si>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</si>
  <si>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</si>
  <si>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</si>
  <si>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</si>
  <si>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</si>
  <si>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</si>
  <si>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</si>
  <si>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</si>
  <si>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</si>
  <si>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</si>
  <si>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</si>
  <si>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</si>
  <si>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</si>
  <si>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</si>
  <si>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</si>
  <si>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</si>
  <si>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</si>
  <si>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</si>
  <si>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</si>
  <si>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</si>
  <si>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</si>
  <si>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</si>
  <si>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</si>
  <si>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</si>
  <si>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</si>
  <si>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</si>
  <si>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</si>
  <si>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</si>
  <si>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</si>
  <si>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</si>
  <si>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</si>
  <si>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</si>
  <si>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</si>
  <si>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</si>
  <si>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</si>
  <si>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</si>
  <si>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</si>
  <si>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</si>
  <si>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</si>
  <si>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</si>
  <si>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</si>
  <si>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</si>
  <si>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</si>
  <si>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</si>
  <si>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</si>
  <si>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</si>
  <si>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</si>
  <si>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</si>
  <si>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</si>
  <si>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</si>
  <si>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</si>
  <si>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</si>
  <si>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</si>
  <si>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</si>
  <si>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</si>
  <si>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</si>
  <si>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</si>
  <si>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</si>
  <si>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</si>
  <si>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 xml:space="preserve">10.80 </t>
  </si>
  <si>
    <t>3 Kg.</t>
  </si>
  <si>
    <t>Esra EMİROĞLU  12.44</t>
  </si>
  <si>
    <t>Demet PARLAK  3.85</t>
  </si>
  <si>
    <t>Emel DERELİ  19.40</t>
  </si>
  <si>
    <t>Özge GÜRLER  56.58</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</si>
  <si>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</si>
  <si>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</si>
  <si>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</si>
  <si>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</si>
  <si>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</si>
  <si>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</si>
  <si>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</si>
  <si>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</si>
  <si>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</si>
  <si>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</si>
  <si>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</si>
  <si>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</si>
  <si>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</si>
  <si>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</si>
  <si>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</si>
  <si>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</si>
  <si>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</si>
  <si>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</si>
  <si>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</si>
  <si>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</si>
  <si>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</si>
  <si>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</si>
  <si>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</si>
  <si>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</si>
  <si>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</si>
  <si>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</si>
  <si>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</si>
  <si>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</si>
  <si>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</si>
  <si>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</si>
  <si>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</si>
  <si>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</si>
  <si>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</si>
  <si>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</si>
  <si>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</si>
  <si>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</si>
  <si>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</si>
  <si>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</si>
  <si>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</si>
  <si>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</si>
  <si>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</si>
  <si>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</si>
  <si>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</si>
  <si>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</si>
  <si>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</si>
  <si>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</si>
  <si>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</si>
  <si>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</si>
  <si>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</si>
  <si>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</si>
  <si>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</si>
  <si>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</si>
  <si>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</si>
  <si>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</si>
  <si>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</si>
  <si>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</si>
  <si>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</si>
  <si>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</si>
  <si>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</si>
  <si>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</si>
  <si>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</si>
  <si>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</si>
  <si>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</si>
  <si>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</si>
  <si>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</si>
  <si>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</si>
  <si>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</si>
  <si>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</si>
  <si>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</si>
  <si>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</si>
  <si>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</si>
  <si>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</si>
  <si>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</si>
  <si>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</si>
  <si>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</si>
  <si>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</si>
  <si>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</si>
  <si>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</si>
  <si>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</si>
  <si>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</si>
  <si>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</si>
  <si>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</si>
  <si>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</si>
  <si>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</si>
  <si>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</si>
  <si>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</si>
  <si>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</si>
  <si>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</si>
  <si>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</si>
  <si>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</si>
  <si>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</si>
  <si>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</si>
  <si>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</si>
  <si>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</si>
  <si>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</si>
  <si>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</si>
  <si>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</si>
  <si>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</si>
  <si>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</si>
  <si>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</si>
  <si>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</si>
  <si>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</si>
  <si>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</si>
  <si>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</si>
  <si>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</si>
  <si>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</si>
  <si>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</si>
  <si>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</si>
  <si>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</si>
  <si>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</si>
  <si>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</si>
  <si>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</si>
  <si>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</si>
  <si>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</si>
  <si>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</si>
  <si>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</si>
  <si>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</si>
  <si>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</si>
  <si>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</si>
  <si>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</si>
  <si>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</si>
  <si>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</si>
  <si>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</si>
  <si>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</si>
  <si>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</si>
  <si>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</si>
  <si>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</si>
  <si>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</si>
  <si>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</si>
  <si>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</si>
  <si>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</si>
  <si>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</si>
  <si>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</si>
  <si>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</si>
  <si>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</si>
  <si>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1:02.50</t>
  </si>
  <si>
    <t>11.00</t>
  </si>
  <si>
    <t>200M</t>
  </si>
  <si>
    <t>4x200M</t>
  </si>
  <si>
    <t>4x400M</t>
  </si>
  <si>
    <t>Salon Rekor Deneme</t>
  </si>
  <si>
    <t>200M FİNAL</t>
  </si>
  <si>
    <t>200M SEÇME</t>
  </si>
  <si>
    <t>4X200 METRE BAYRAK</t>
  </si>
  <si>
    <t>4X400 METRE BAYRAK</t>
  </si>
  <si>
    <t>4X200 METRE</t>
  </si>
  <si>
    <t>4X400 METRE</t>
  </si>
  <si>
    <t/>
  </si>
  <si>
    <t>100 Metre</t>
  </si>
  <si>
    <t>2007-2008 DOĞUMLU BAYAN</t>
  </si>
  <si>
    <t>10-11 YAŞ GRUBU</t>
  </si>
  <si>
    <t xml:space="preserve"> GÖRME ENGELLİLER TÜRKİYE ŞAMPİYONASI</t>
  </si>
  <si>
    <t>BURSA</t>
  </si>
  <si>
    <t>18-19 NİSAN 2018</t>
  </si>
  <si>
    <t>GÖRME ENGELLİLER SPOR FEDERASYONU                                                                                                                                                                              Türkiye Atletizm Federasyonu
BURSA  Atletizm İl Temsilciliği</t>
  </si>
  <si>
    <t xml:space="preserve">200 Metre    </t>
  </si>
  <si>
    <t>BAYANLAR (B2)</t>
  </si>
  <si>
    <t>18:04.2018-13:00</t>
  </si>
  <si>
    <t>19.04.2018-11:15</t>
  </si>
  <si>
    <t>19.04.2018-10:00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</si>
</sst>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26"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16"/>
      <color theme="1"/>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39">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49" fontId="100" fillId="39" borderId="11" xfId="31" applyNumberFormat="1" applyFont="1" applyFill="1" applyBorder="1" applyAlignment="1" applyProtection="1">
      <alignment horizontal="center" vertical="center" wrapText="1"/>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0" fontId="61" fillId="37" borderId="11" xfId="36" applyFont="1" applyFill="1" applyBorder="1" applyAlignment="1">
      <alignment horizontal="center" vertical="center"/>
    </xf>
    <xf numFmtId="14" fontId="61" fillId="37" borderId="11" xfId="36" applyNumberFormat="1" applyFont="1" applyFill="1" applyBorder="1" applyAlignment="1">
      <alignment horizontal="center" vertical="center"/>
    </xf>
    <xf numFmtId="0" fontId="61" fillId="37" borderId="11" xfId="36" applyFont="1" applyFill="1" applyBorder="1" applyAlignment="1">
      <alignment horizontal="left" vertical="center" wrapText="1"/>
    </xf>
    <xf numFmtId="0" fontId="96" fillId="37" borderId="11" xfId="36" applyFont="1" applyFill="1" applyBorder="1" applyAlignment="1">
      <alignment horizontal="left" vertical="center" wrapText="1"/>
    </xf>
    <xf numFmtId="1" fontId="39" fillId="37" borderId="11" xfId="36" applyNumberFormat="1" applyFont="1" applyFill="1" applyBorder="1" applyAlignment="1" applyProtection="1">
      <alignment horizontal="center" vertical="center" wrapText="1"/>
      <protection locked="0"/>
    </xf>
    <xf numFmtId="14" fontId="39" fillId="37" borderId="11" xfId="36" applyNumberFormat="1" applyFont="1" applyFill="1" applyBorder="1" applyAlignment="1" applyProtection="1">
      <alignment horizontal="center" vertical="center" wrapText="1"/>
      <protection locked="0"/>
    </xf>
    <xf numFmtId="0" fontId="39" fillId="37" borderId="11" xfId="36" applyFont="1" applyFill="1" applyBorder="1" applyAlignment="1" applyProtection="1">
      <alignment horizontal="left" vertical="center" wrapText="1"/>
      <protection locked="0"/>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0" fontId="124"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0" fontId="113"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66"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166" fontId="48" fillId="24" borderId="24"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98" fillId="39" borderId="12"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left" vertical="center" wrapText="1"/>
      <protection locked="0"/>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5" fillId="25" borderId="10" xfId="36" applyNumberFormat="1" applyFont="1" applyFill="1" applyBorder="1" applyAlignment="1" applyProtection="1">
      <alignment horizontal="center" vertical="center" wrapText="1"/>
      <protection locked="0"/>
    </xf>
    <xf numFmtId="166" fontId="66" fillId="24" borderId="24"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2" fontId="78" fillId="33" borderId="11" xfId="36" applyNumberFormat="1" applyFont="1" applyFill="1" applyBorder="1" applyAlignment="1">
      <alignment horizontal="center" textRotation="90" wrapText="1"/>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14" fontId="99" fillId="29" borderId="12" xfId="36" applyNumberFormat="1" applyFont="1" applyFill="1" applyBorder="1" applyAlignment="1" applyProtection="1">
      <alignment horizontal="center" vertical="center" wrapText="1"/>
      <protection locked="0"/>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168" fontId="56" fillId="33" borderId="11" xfId="36" applyNumberFormat="1" applyFont="1" applyFill="1" applyBorder="1" applyAlignment="1">
      <alignment horizontal="center" vertical="center" wrapText="1"/>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166" fontId="118" fillId="24" borderId="24" xfId="36" applyNumberFormat="1" applyFont="1" applyFill="1" applyBorder="1" applyAlignment="1" applyProtection="1">
      <alignment horizontal="center" vertical="center" wrapText="1"/>
      <protection locked="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0" fontId="94" fillId="29" borderId="12" xfId="36" applyFont="1" applyFill="1" applyBorder="1" applyAlignment="1" applyProtection="1">
      <alignment horizontal="center" vertical="center" wrapText="1"/>
      <protection locked="0"/>
    </xf>
    <xf numFmtId="0" fontId="25" fillId="29" borderId="0" xfId="36" applyFont="1" applyFill="1" applyBorder="1" applyAlignment="1" applyProtection="1">
      <alignment horizontal="center" vertical="center" wrapText="1"/>
      <protection locked="0"/>
    </xf>
    <xf numFmtId="49" fontId="94" fillId="29" borderId="10"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center" vertical="center" wrapText="1"/>
      <protection locked="0"/>
    </xf>
    <xf numFmtId="14" fontId="98" fillId="29" borderId="12" xfId="36" applyNumberFormat="1" applyFont="1" applyFill="1" applyBorder="1" applyAlignment="1" applyProtection="1">
      <alignment horizontal="center" vertical="center" wrapText="1"/>
      <protection locked="0"/>
    </xf>
    <xf numFmtId="0" fontId="125" fillId="29" borderId="0" xfId="36" applyFont="1" applyFill="1" applyBorder="1" applyAlignment="1" applyProtection="1">
      <alignment horizontal="center"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3">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1462" y="125802"/>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5" name="Resi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1</xdr:row>
      <xdr:rowOff>95250</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542446</xdr:colOff>
      <xdr:row>1</xdr:row>
      <xdr:rowOff>105831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2</xdr:col>
      <xdr:colOff>381000</xdr:colOff>
      <xdr:row>1</xdr:row>
      <xdr:rowOff>201083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1</xdr:row>
      <xdr:rowOff>63499</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2</xdr:col>
      <xdr:colOff>261938</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325488</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16104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7076" y="173566"/>
          <a:ext cx="2570692"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200025</xdr:colOff>
      <xdr:row>0</xdr:row>
      <xdr:rowOff>314325</xdr:rowOff>
    </xdr:from>
    <xdr:to>
      <xdr:col>13</xdr:col>
      <xdr:colOff>381000</xdr:colOff>
      <xdr:row>1</xdr:row>
      <xdr:rowOff>323850</xdr:rowOff>
    </xdr:to>
    <xdr:pic>
      <xdr:nvPicPr>
        <xdr:cNvPr id="160030"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6725" y="314325"/>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158750</xdr:colOff>
      <xdr:row>0</xdr:row>
      <xdr:rowOff>105833</xdr:rowOff>
    </xdr:from>
    <xdr:to>
      <xdr:col>4</xdr:col>
      <xdr:colOff>1280584</xdr:colOff>
      <xdr:row>3</xdr:row>
      <xdr:rowOff>21167</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6750" y="105833"/>
          <a:ext cx="1121834" cy="1121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447675</xdr:colOff>
      <xdr:row>0</xdr:row>
      <xdr:rowOff>152400</xdr:rowOff>
    </xdr:from>
    <xdr:to>
      <xdr:col>14</xdr:col>
      <xdr:colOff>447675</xdr:colOff>
      <xdr:row>1</xdr:row>
      <xdr:rowOff>285750</xdr:rowOff>
    </xdr:to>
    <xdr:pic>
      <xdr:nvPicPr>
        <xdr:cNvPr id="162066"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152400"/>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127001</xdr:rowOff>
    </xdr:from>
    <xdr:to>
      <xdr:col>2</xdr:col>
      <xdr:colOff>359832</xdr:colOff>
      <xdr:row>2</xdr:row>
      <xdr:rowOff>285750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3" zoomScale="112" zoomScaleNormal="100" zoomScaleSheetLayoutView="112" workbookViewId="0">
      <selection activeCell="F20" sqref="F20:K20"/>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296" t="s">
        <v>754</v>
      </c>
      <c r="B2" s="297"/>
      <c r="C2" s="297"/>
      <c r="D2" s="297"/>
      <c r="E2" s="297"/>
      <c r="F2" s="297"/>
      <c r="G2" s="297"/>
      <c r="H2" s="297"/>
      <c r="I2" s="297"/>
      <c r="J2" s="297"/>
      <c r="K2" s="298"/>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16"/>
      <c r="B12" s="317"/>
      <c r="C12" s="317"/>
      <c r="D12" s="317"/>
      <c r="E12" s="317"/>
      <c r="F12" s="317"/>
      <c r="G12" s="317"/>
      <c r="H12" s="317"/>
      <c r="I12" s="317"/>
      <c r="J12" s="317"/>
      <c r="K12" s="318"/>
    </row>
    <row r="13" spans="1:11" ht="71.25" customHeight="1" x14ac:dyDescent="0.2">
      <c r="A13" s="299"/>
      <c r="B13" s="300"/>
      <c r="C13" s="300"/>
      <c r="D13" s="300"/>
      <c r="E13" s="300"/>
      <c r="F13" s="300"/>
      <c r="G13" s="300"/>
      <c r="H13" s="300"/>
      <c r="I13" s="300"/>
      <c r="J13" s="300"/>
      <c r="K13" s="301"/>
    </row>
    <row r="14" spans="1:11" ht="72" customHeight="1" x14ac:dyDescent="0.2">
      <c r="A14" s="305" t="s">
        <v>740</v>
      </c>
      <c r="B14" s="306"/>
      <c r="C14" s="306"/>
      <c r="D14" s="306"/>
      <c r="E14" s="306"/>
      <c r="F14" s="306"/>
      <c r="G14" s="306"/>
      <c r="H14" s="306"/>
      <c r="I14" s="306"/>
      <c r="J14" s="306"/>
      <c r="K14" s="307"/>
    </row>
    <row r="15" spans="1:11" ht="51.75" customHeight="1" x14ac:dyDescent="0.2">
      <c r="A15" s="302"/>
      <c r="B15" s="303"/>
      <c r="C15" s="303"/>
      <c r="D15" s="303"/>
      <c r="E15" s="303"/>
      <c r="F15" s="303"/>
      <c r="G15" s="303"/>
      <c r="H15" s="303"/>
      <c r="I15" s="303"/>
      <c r="J15" s="303"/>
      <c r="K15" s="304"/>
    </row>
    <row r="16" spans="1:11" x14ac:dyDescent="0.2">
      <c r="A16" s="189"/>
      <c r="B16" s="190"/>
      <c r="C16" s="190"/>
      <c r="D16" s="190"/>
      <c r="E16" s="190"/>
      <c r="F16" s="190"/>
      <c r="G16" s="190"/>
      <c r="H16" s="190"/>
      <c r="I16" s="190"/>
      <c r="J16" s="190"/>
      <c r="K16" s="191"/>
    </row>
    <row r="17" spans="1:11" ht="25.5" x14ac:dyDescent="0.35">
      <c r="A17" s="319"/>
      <c r="B17" s="320"/>
      <c r="C17" s="320"/>
      <c r="D17" s="320"/>
      <c r="E17" s="320"/>
      <c r="F17" s="320"/>
      <c r="G17" s="320"/>
      <c r="H17" s="320"/>
      <c r="I17" s="320"/>
      <c r="J17" s="320"/>
      <c r="K17" s="321"/>
    </row>
    <row r="18" spans="1:11" ht="24.75" customHeight="1" x14ac:dyDescent="0.2">
      <c r="A18" s="313" t="s">
        <v>258</v>
      </c>
      <c r="B18" s="314"/>
      <c r="C18" s="314"/>
      <c r="D18" s="314"/>
      <c r="E18" s="314"/>
      <c r="F18" s="314"/>
      <c r="G18" s="314"/>
      <c r="H18" s="314"/>
      <c r="I18" s="314"/>
      <c r="J18" s="314"/>
      <c r="K18" s="315"/>
    </row>
    <row r="19" spans="1:11" s="36" customFormat="1" ht="35.25" customHeight="1" x14ac:dyDescent="0.2">
      <c r="A19" s="330" t="s">
        <v>254</v>
      </c>
      <c r="B19" s="331"/>
      <c r="C19" s="331"/>
      <c r="D19" s="331"/>
      <c r="E19" s="332"/>
      <c r="F19" s="310" t="s">
        <v>751</v>
      </c>
      <c r="G19" s="311"/>
      <c r="H19" s="311"/>
      <c r="I19" s="311"/>
      <c r="J19" s="311"/>
      <c r="K19" s="312"/>
    </row>
    <row r="20" spans="1:11" s="36" customFormat="1" ht="35.25" customHeight="1" x14ac:dyDescent="0.2">
      <c r="A20" s="333" t="s">
        <v>255</v>
      </c>
      <c r="B20" s="334"/>
      <c r="C20" s="334"/>
      <c r="D20" s="334"/>
      <c r="E20" s="335"/>
      <c r="F20" s="310" t="s">
        <v>752</v>
      </c>
      <c r="G20" s="311"/>
      <c r="H20" s="311"/>
      <c r="I20" s="311"/>
      <c r="J20" s="311"/>
      <c r="K20" s="312"/>
    </row>
    <row r="21" spans="1:11" s="36" customFormat="1" ht="35.25" customHeight="1" x14ac:dyDescent="0.2">
      <c r="A21" s="333" t="s">
        <v>256</v>
      </c>
      <c r="B21" s="334"/>
      <c r="C21" s="334"/>
      <c r="D21" s="334"/>
      <c r="E21" s="335"/>
      <c r="F21" s="310" t="s">
        <v>756</v>
      </c>
      <c r="G21" s="311"/>
      <c r="H21" s="311"/>
      <c r="I21" s="311"/>
      <c r="J21" s="311"/>
      <c r="K21" s="312"/>
    </row>
    <row r="22" spans="1:11" s="36" customFormat="1" ht="35.25" customHeight="1" x14ac:dyDescent="0.2">
      <c r="A22" s="333" t="s">
        <v>257</v>
      </c>
      <c r="B22" s="334"/>
      <c r="C22" s="334"/>
      <c r="D22" s="334"/>
      <c r="E22" s="335"/>
      <c r="F22" s="310" t="s">
        <v>753</v>
      </c>
      <c r="G22" s="311"/>
      <c r="H22" s="311"/>
      <c r="I22" s="311"/>
      <c r="J22" s="311"/>
      <c r="K22" s="312"/>
    </row>
    <row r="23" spans="1:11" s="36" customFormat="1" ht="35.25" customHeight="1" x14ac:dyDescent="0.2">
      <c r="A23" s="336" t="s">
        <v>259</v>
      </c>
      <c r="B23" s="337"/>
      <c r="C23" s="337"/>
      <c r="D23" s="337"/>
      <c r="E23" s="338"/>
      <c r="F23" s="268"/>
      <c r="G23" s="192"/>
      <c r="H23" s="192"/>
      <c r="I23" s="192"/>
      <c r="J23" s="192"/>
      <c r="K23" s="193"/>
    </row>
    <row r="24" spans="1:11" ht="15.75" x14ac:dyDescent="0.25">
      <c r="A24" s="308"/>
      <c r="B24" s="309"/>
      <c r="C24" s="309"/>
      <c r="D24" s="309"/>
      <c r="E24" s="309"/>
      <c r="F24" s="322"/>
      <c r="G24" s="322"/>
      <c r="H24" s="322"/>
      <c r="I24" s="322"/>
      <c r="J24" s="322"/>
      <c r="K24" s="323"/>
    </row>
    <row r="25" spans="1:11" ht="20.25" x14ac:dyDescent="0.3">
      <c r="A25" s="327"/>
      <c r="B25" s="328"/>
      <c r="C25" s="328"/>
      <c r="D25" s="328"/>
      <c r="E25" s="328"/>
      <c r="F25" s="328"/>
      <c r="G25" s="328"/>
      <c r="H25" s="328"/>
      <c r="I25" s="328"/>
      <c r="J25" s="328"/>
      <c r="K25" s="329"/>
    </row>
    <row r="26" spans="1:11" x14ac:dyDescent="0.2">
      <c r="A26" s="189"/>
      <c r="B26" s="190"/>
      <c r="C26" s="190"/>
      <c r="D26" s="190"/>
      <c r="E26" s="190"/>
      <c r="F26" s="190"/>
      <c r="G26" s="190"/>
      <c r="H26" s="190"/>
      <c r="I26" s="190"/>
      <c r="J26" s="190"/>
      <c r="K26" s="191"/>
    </row>
    <row r="27" spans="1:11" ht="20.25" x14ac:dyDescent="0.3">
      <c r="A27" s="324"/>
      <c r="B27" s="325"/>
      <c r="C27" s="325"/>
      <c r="D27" s="325"/>
      <c r="E27" s="325"/>
      <c r="F27" s="325"/>
      <c r="G27" s="325"/>
      <c r="H27" s="325"/>
      <c r="I27" s="325"/>
      <c r="J27" s="325"/>
      <c r="K27" s="326"/>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7:K27"/>
    <mergeCell ref="A25:K25"/>
    <mergeCell ref="A19:E19"/>
    <mergeCell ref="A20:E20"/>
    <mergeCell ref="A21:E21"/>
    <mergeCell ref="A22:E22"/>
    <mergeCell ref="A23:E23"/>
    <mergeCell ref="A2:K2"/>
    <mergeCell ref="A13:K13"/>
    <mergeCell ref="A15:K15"/>
    <mergeCell ref="A14:K14"/>
    <mergeCell ref="A24:E24"/>
    <mergeCell ref="F19:K19"/>
    <mergeCell ref="F20:K20"/>
    <mergeCell ref="A18:K18"/>
    <mergeCell ref="A12:K12"/>
    <mergeCell ref="A17:K17"/>
    <mergeCell ref="F21:K21"/>
    <mergeCell ref="F22:K22"/>
    <mergeCell ref="F24:K24"/>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2.140625" style="55" customWidth="1"/>
    <col min="5" max="5" width="17.14062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6.5703125" style="28" customWidth="1"/>
    <col min="12" max="12" width="11.5703125" style="30" customWidth="1"/>
    <col min="13" max="13" width="23.7109375" style="59" customWidth="1"/>
    <col min="14" max="14" width="14.7109375" style="59" customWidth="1"/>
    <col min="15" max="15" width="13" style="216" customWidth="1"/>
    <col min="16" max="16" width="7.7109375" style="21" customWidth="1"/>
    <col min="17" max="17" width="5.7109375" style="21" customWidth="1"/>
    <col min="18" max="16384" width="9.140625" style="21"/>
  </cols>
  <sheetData>
    <row r="1" spans="1:16" s="10" customFormat="1" ht="39" customHeight="1" x14ac:dyDescent="0.2">
      <c r="A1" s="382" t="str">
        <f>('YARIŞMA BİLGİLERİ'!A2)</f>
        <v>GÖRME ENGELLİLER SPOR FEDERASYONU                                                                                                                                                                              Türkiye Atletizm Federasyonu
BURSA  Atletizm İl Temsilciliği</v>
      </c>
      <c r="B1" s="382"/>
      <c r="C1" s="382"/>
      <c r="D1" s="382"/>
      <c r="E1" s="382"/>
      <c r="F1" s="382"/>
      <c r="G1" s="382"/>
      <c r="H1" s="382"/>
      <c r="I1" s="382"/>
      <c r="J1" s="382"/>
      <c r="K1" s="382"/>
      <c r="L1" s="382"/>
      <c r="M1" s="382"/>
      <c r="N1" s="382"/>
      <c r="O1" s="382"/>
      <c r="P1" s="382"/>
    </row>
    <row r="2" spans="1:16" s="10" customFormat="1" ht="24.75" customHeight="1" x14ac:dyDescent="0.2">
      <c r="A2" s="383" t="str">
        <f>'YARIŞMA BİLGİLERİ'!F19</f>
        <v xml:space="preserve"> GÖRME ENGELLİLER TÜRKİYE ŞAMPİYONASI</v>
      </c>
      <c r="B2" s="383"/>
      <c r="C2" s="383"/>
      <c r="D2" s="383"/>
      <c r="E2" s="383"/>
      <c r="F2" s="383"/>
      <c r="G2" s="383"/>
      <c r="H2" s="383"/>
      <c r="I2" s="383"/>
      <c r="J2" s="383"/>
      <c r="K2" s="383"/>
      <c r="L2" s="383"/>
      <c r="M2" s="383"/>
      <c r="N2" s="383"/>
      <c r="O2" s="383"/>
      <c r="P2" s="383"/>
    </row>
    <row r="3" spans="1:16" s="12" customFormat="1" ht="24" customHeight="1" x14ac:dyDescent="0.2">
      <c r="A3" s="366" t="s">
        <v>279</v>
      </c>
      <c r="B3" s="366"/>
      <c r="C3" s="366"/>
      <c r="D3" s="368" t="str">
        <f>'YARIŞMA PROGRAMI'!D13</f>
        <v>1500 Metre</v>
      </c>
      <c r="E3" s="368"/>
      <c r="F3" s="384" t="s">
        <v>57</v>
      </c>
      <c r="G3" s="384"/>
      <c r="H3" s="11" t="s">
        <v>251</v>
      </c>
      <c r="I3" s="381">
        <f>'YARIŞMA PROGRAMI'!E13</f>
        <v>0</v>
      </c>
      <c r="J3" s="381"/>
      <c r="K3" s="381"/>
      <c r="L3" s="381"/>
      <c r="M3" s="89" t="s">
        <v>252</v>
      </c>
      <c r="N3" s="377">
        <f>('YARIŞMA PROGRAMI'!F13)</f>
        <v>0</v>
      </c>
      <c r="O3" s="377"/>
      <c r="P3" s="377"/>
    </row>
    <row r="4" spans="1:16" s="12" customFormat="1" ht="17.25" customHeight="1" x14ac:dyDescent="0.2">
      <c r="A4" s="373" t="s">
        <v>256</v>
      </c>
      <c r="B4" s="373"/>
      <c r="C4" s="373"/>
      <c r="D4" s="367" t="str">
        <f>'YARIŞMA BİLGİLERİ'!F21</f>
        <v>BAYANLAR (B2)</v>
      </c>
      <c r="E4" s="367"/>
      <c r="F4" s="217"/>
      <c r="G4" s="34"/>
      <c r="H4" s="34"/>
      <c r="I4" s="34"/>
      <c r="J4" s="34"/>
      <c r="K4" s="34"/>
      <c r="L4" s="35"/>
      <c r="M4" s="90" t="s">
        <v>5</v>
      </c>
      <c r="N4" s="245">
        <f>'YARIŞMA PROGRAMI'!B13</f>
        <v>42364</v>
      </c>
      <c r="O4" s="246">
        <f>'YARIŞMA PROGRAMI'!C13</f>
        <v>0.64236111111111105</v>
      </c>
      <c r="P4" s="244"/>
    </row>
    <row r="5" spans="1:16" s="10" customFormat="1" ht="15" customHeight="1" x14ac:dyDescent="0.2">
      <c r="A5" s="13"/>
      <c r="B5" s="13"/>
      <c r="C5" s="14"/>
      <c r="D5" s="15"/>
      <c r="E5" s="16"/>
      <c r="F5" s="218"/>
      <c r="G5" s="16"/>
      <c r="H5" s="16"/>
      <c r="I5" s="13"/>
      <c r="J5" s="13"/>
      <c r="K5" s="13"/>
      <c r="L5" s="17"/>
      <c r="M5" s="18"/>
      <c r="N5" s="385">
        <f ca="1">NOW()</f>
        <v>43208.946462731481</v>
      </c>
      <c r="O5" s="385"/>
      <c r="P5" s="385"/>
    </row>
    <row r="6" spans="1:16" s="19" customFormat="1" ht="18.75" customHeight="1" x14ac:dyDescent="0.2">
      <c r="A6" s="369" t="s">
        <v>12</v>
      </c>
      <c r="B6" s="370" t="s">
        <v>249</v>
      </c>
      <c r="C6" s="372" t="s">
        <v>273</v>
      </c>
      <c r="D6" s="360" t="s">
        <v>14</v>
      </c>
      <c r="E6" s="360" t="s">
        <v>55</v>
      </c>
      <c r="F6" s="421" t="s">
        <v>15</v>
      </c>
      <c r="G6" s="374" t="s">
        <v>28</v>
      </c>
      <c r="I6" s="361" t="s">
        <v>16</v>
      </c>
      <c r="J6" s="362"/>
      <c r="K6" s="362"/>
      <c r="L6" s="362"/>
      <c r="M6" s="362"/>
      <c r="N6" s="362"/>
      <c r="O6" s="362"/>
      <c r="P6" s="363"/>
    </row>
    <row r="7" spans="1:16" ht="26.25" customHeight="1" x14ac:dyDescent="0.2">
      <c r="A7" s="369"/>
      <c r="B7" s="371"/>
      <c r="C7" s="372"/>
      <c r="D7" s="360"/>
      <c r="E7" s="360"/>
      <c r="F7" s="421"/>
      <c r="G7" s="375"/>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158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159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160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161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162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163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79">
        <v>7</v>
      </c>
      <c r="J14" s="279" t="s">
        <v>164</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19"/>
      <c r="P14" s="80"/>
    </row>
    <row r="15" spans="1:16" s="19" customFormat="1" ht="18.75" customHeight="1" x14ac:dyDescent="0.2">
      <c r="A15" s="22">
        <v>8</v>
      </c>
      <c r="B15" s="79"/>
      <c r="C15" s="138"/>
      <c r="D15" s="206"/>
      <c r="E15" s="207"/>
      <c r="F15" s="219"/>
      <c r="G15" s="80"/>
      <c r="H15" s="23"/>
      <c r="I15" s="79">
        <v>8</v>
      </c>
      <c r="J15" s="279" t="s">
        <v>165</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19"/>
      <c r="P15" s="80"/>
    </row>
    <row r="16" spans="1:16" s="19" customFormat="1" ht="18.75" customHeight="1" x14ac:dyDescent="0.2">
      <c r="A16" s="22">
        <v>9</v>
      </c>
      <c r="B16" s="79"/>
      <c r="C16" s="138"/>
      <c r="D16" s="206"/>
      <c r="E16" s="207"/>
      <c r="F16" s="219"/>
      <c r="G16" s="80"/>
      <c r="H16" s="23"/>
      <c r="I16" s="79">
        <v>9</v>
      </c>
      <c r="J16" s="279" t="s">
        <v>166</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10</v>
      </c>
      <c r="J17" s="279" t="s">
        <v>167</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11</v>
      </c>
      <c r="J18" s="279" t="s">
        <v>168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12</v>
      </c>
      <c r="J19" s="279" t="s">
        <v>169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361" t="s">
        <v>17</v>
      </c>
      <c r="J20" s="362"/>
      <c r="K20" s="362"/>
      <c r="L20" s="362"/>
      <c r="M20" s="362"/>
      <c r="N20" s="362"/>
      <c r="O20" s="362"/>
      <c r="P20" s="363"/>
    </row>
    <row r="21" spans="1:16" s="19" customFormat="1" ht="26.25"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18.75" customHeight="1" x14ac:dyDescent="0.2">
      <c r="A22" s="22">
        <v>15</v>
      </c>
      <c r="B22" s="79"/>
      <c r="C22" s="138"/>
      <c r="D22" s="206"/>
      <c r="E22" s="207"/>
      <c r="F22" s="219"/>
      <c r="G22" s="80"/>
      <c r="H22" s="23"/>
      <c r="I22" s="79">
        <v>1</v>
      </c>
      <c r="J22" s="279" t="s">
        <v>170</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19"/>
      <c r="P22" s="80"/>
    </row>
    <row r="23" spans="1:16" s="19" customFormat="1" ht="18.75" customHeight="1" x14ac:dyDescent="0.2">
      <c r="A23" s="22">
        <v>16</v>
      </c>
      <c r="B23" s="79"/>
      <c r="C23" s="138"/>
      <c r="D23" s="206"/>
      <c r="E23" s="207"/>
      <c r="F23" s="219"/>
      <c r="G23" s="80"/>
      <c r="H23" s="23"/>
      <c r="I23" s="79">
        <v>2</v>
      </c>
      <c r="J23" s="279" t="s">
        <v>171</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19"/>
      <c r="P23" s="80"/>
    </row>
    <row r="24" spans="1:16" s="19" customFormat="1" ht="18.75" customHeight="1" x14ac:dyDescent="0.2">
      <c r="A24" s="22">
        <v>17</v>
      </c>
      <c r="B24" s="79"/>
      <c r="C24" s="138"/>
      <c r="D24" s="206"/>
      <c r="E24" s="207"/>
      <c r="F24" s="219"/>
      <c r="G24" s="80"/>
      <c r="H24" s="23"/>
      <c r="I24" s="79">
        <v>3</v>
      </c>
      <c r="J24" s="279" t="s">
        <v>172</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4</v>
      </c>
      <c r="J25" s="279" t="s">
        <v>173</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5</v>
      </c>
      <c r="J26" s="279" t="s">
        <v>174</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6</v>
      </c>
      <c r="J27" s="279" t="s">
        <v>175</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7</v>
      </c>
      <c r="J28" s="279" t="s">
        <v>176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8</v>
      </c>
      <c r="J29" s="279" t="s">
        <v>177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79">
        <v>9</v>
      </c>
      <c r="J30" s="279" t="s">
        <v>178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customHeight="1" x14ac:dyDescent="0.2">
      <c r="A31" s="22">
        <v>24</v>
      </c>
      <c r="B31" s="79"/>
      <c r="C31" s="138"/>
      <c r="D31" s="206"/>
      <c r="E31" s="207"/>
      <c r="F31" s="219"/>
      <c r="G31" s="80"/>
      <c r="H31" s="23"/>
      <c r="I31" s="79">
        <v>10</v>
      </c>
      <c r="J31" s="279" t="s">
        <v>179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customHeight="1" x14ac:dyDescent="0.2">
      <c r="A32" s="22">
        <v>25</v>
      </c>
      <c r="B32" s="79"/>
      <c r="C32" s="138"/>
      <c r="D32" s="206"/>
      <c r="E32" s="207"/>
      <c r="F32" s="219"/>
      <c r="G32" s="80"/>
      <c r="H32" s="23"/>
      <c r="I32" s="79">
        <v>11</v>
      </c>
      <c r="J32" s="279" t="s">
        <v>180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12</v>
      </c>
      <c r="J33" s="279" t="s">
        <v>181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361" t="s">
        <v>18</v>
      </c>
      <c r="J34" s="362"/>
      <c r="K34" s="362"/>
      <c r="L34" s="362"/>
      <c r="M34" s="362"/>
      <c r="N34" s="362"/>
      <c r="O34" s="362"/>
      <c r="P34" s="363"/>
    </row>
    <row r="35" spans="1:16" s="19" customFormat="1" ht="24"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customHeight="1" x14ac:dyDescent="0.2">
      <c r="A48" s="22">
        <v>41</v>
      </c>
      <c r="B48" s="79"/>
      <c r="C48" s="138"/>
      <c r="D48" s="206"/>
      <c r="E48" s="207"/>
      <c r="F48" s="219"/>
      <c r="G48" s="80"/>
      <c r="H48" s="23"/>
      <c r="I48" s="361" t="s">
        <v>52</v>
      </c>
      <c r="J48" s="362"/>
      <c r="K48" s="362"/>
      <c r="L48" s="362"/>
      <c r="M48" s="362"/>
      <c r="N48" s="362"/>
      <c r="O48" s="362"/>
      <c r="P48" s="363"/>
    </row>
    <row r="49" spans="1:17" s="19" customFormat="1" ht="24"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mergeCells count="21">
    <mergeCell ref="A1:P1"/>
    <mergeCell ref="A2:P2"/>
    <mergeCell ref="A3:C3"/>
    <mergeCell ref="D3:E3"/>
    <mergeCell ref="F3:G3"/>
    <mergeCell ref="I3:L3"/>
    <mergeCell ref="N3:P3"/>
    <mergeCell ref="N5:P5"/>
    <mergeCell ref="I48:P48"/>
    <mergeCell ref="G6:G7"/>
    <mergeCell ref="I6:P6"/>
    <mergeCell ref="I20:P20"/>
    <mergeCell ref="I34:P34"/>
    <mergeCell ref="E6:E7"/>
    <mergeCell ref="F6:F7"/>
    <mergeCell ref="C6:C7"/>
    <mergeCell ref="D6:D7"/>
    <mergeCell ref="A4:C4"/>
    <mergeCell ref="D4:E4"/>
    <mergeCell ref="A6:A7"/>
    <mergeCell ref="B6:B7"/>
  </mergeCells>
  <conditionalFormatting sqref="F8:F61">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O4"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82" t="str">
        <f>('YARIŞMA BİLGİLERİ'!A2)</f>
        <v>GÖRME ENGELLİLER SPOR FEDERASYONU                                                                                                                                                                              Türkiye Atletizm Federasyonu
BURSA  Atletizm İl Temsilciliği</v>
      </c>
      <c r="B1" s="382"/>
      <c r="C1" s="382"/>
      <c r="D1" s="382"/>
      <c r="E1" s="382"/>
      <c r="F1" s="382"/>
      <c r="G1" s="382"/>
      <c r="H1" s="382"/>
      <c r="I1" s="382"/>
      <c r="J1" s="382"/>
      <c r="K1" s="382"/>
      <c r="L1" s="382"/>
      <c r="M1" s="382"/>
      <c r="N1" s="382"/>
      <c r="O1" s="382"/>
      <c r="P1" s="382"/>
    </row>
    <row r="2" spans="1:16" s="10" customFormat="1" ht="24.75" customHeight="1" x14ac:dyDescent="0.2">
      <c r="A2" s="383" t="str">
        <f>'YARIŞMA BİLGİLERİ'!F19</f>
        <v xml:space="preserve"> GÖRME ENGELLİLER TÜRKİYE ŞAMPİYONASI</v>
      </c>
      <c r="B2" s="383"/>
      <c r="C2" s="383"/>
      <c r="D2" s="383"/>
      <c r="E2" s="383"/>
      <c r="F2" s="383"/>
      <c r="G2" s="383"/>
      <c r="H2" s="383"/>
      <c r="I2" s="383"/>
      <c r="J2" s="383"/>
      <c r="K2" s="383"/>
      <c r="L2" s="383"/>
      <c r="M2" s="383"/>
      <c r="N2" s="383"/>
      <c r="O2" s="383"/>
      <c r="P2" s="383"/>
    </row>
    <row r="3" spans="1:16" s="12" customFormat="1" ht="21" customHeight="1" x14ac:dyDescent="0.2">
      <c r="A3" s="366" t="s">
        <v>279</v>
      </c>
      <c r="B3" s="366"/>
      <c r="C3" s="366"/>
      <c r="D3" s="368" t="str">
        <f>'YARIŞMA PROGRAMI'!D14</f>
        <v>4x200 Metre Bayrak</v>
      </c>
      <c r="E3" s="368"/>
      <c r="F3" s="384" t="s">
        <v>57</v>
      </c>
      <c r="G3" s="384"/>
      <c r="H3" s="11" t="s">
        <v>251</v>
      </c>
      <c r="I3" s="422">
        <f>'YARIŞMA PROGRAMI'!E14</f>
        <v>0</v>
      </c>
      <c r="J3" s="381"/>
      <c r="K3" s="381"/>
      <c r="L3" s="381"/>
      <c r="M3" s="283" t="s">
        <v>252</v>
      </c>
      <c r="N3" s="377">
        <f>('YARIŞMA PROGRAMI'!F14)</f>
        <v>0</v>
      </c>
      <c r="O3" s="377"/>
      <c r="P3" s="377"/>
    </row>
    <row r="4" spans="1:16" s="12" customFormat="1" ht="17.25" customHeight="1" x14ac:dyDescent="0.2">
      <c r="A4" s="373" t="s">
        <v>256</v>
      </c>
      <c r="B4" s="373"/>
      <c r="C4" s="373"/>
      <c r="D4" s="367" t="str">
        <f>'YARIŞMA BİLGİLERİ'!F21</f>
        <v>BAYANLAR (B2)</v>
      </c>
      <c r="E4" s="367"/>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385">
        <f ca="1">NOW()</f>
        <v>43208.946462731481</v>
      </c>
      <c r="O5" s="385"/>
      <c r="P5" s="385"/>
    </row>
    <row r="6" spans="1:16" s="19" customFormat="1" ht="18.75" customHeight="1" x14ac:dyDescent="0.2">
      <c r="A6" s="369" t="s">
        <v>12</v>
      </c>
      <c r="B6" s="370" t="s">
        <v>249</v>
      </c>
      <c r="C6" s="372" t="s">
        <v>273</v>
      </c>
      <c r="D6" s="360" t="s">
        <v>14</v>
      </c>
      <c r="E6" s="360" t="s">
        <v>55</v>
      </c>
      <c r="F6" s="360" t="s">
        <v>15</v>
      </c>
      <c r="G6" s="374" t="s">
        <v>28</v>
      </c>
      <c r="I6" s="361" t="s">
        <v>16</v>
      </c>
      <c r="J6" s="362"/>
      <c r="K6" s="362"/>
      <c r="L6" s="362"/>
      <c r="M6" s="362"/>
      <c r="N6" s="362"/>
      <c r="O6" s="362"/>
      <c r="P6" s="363"/>
    </row>
    <row r="7" spans="1:16" ht="26.25" customHeight="1" x14ac:dyDescent="0.2">
      <c r="A7" s="369"/>
      <c r="B7" s="371"/>
      <c r="C7" s="372"/>
      <c r="D7" s="360"/>
      <c r="E7" s="360"/>
      <c r="F7" s="360"/>
      <c r="G7" s="375"/>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687</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688</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689</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690</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691</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692</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61" t="s">
        <v>17</v>
      </c>
      <c r="J14" s="362"/>
      <c r="K14" s="362"/>
      <c r="L14" s="362"/>
      <c r="M14" s="362"/>
      <c r="N14" s="362"/>
      <c r="O14" s="362"/>
      <c r="P14" s="363"/>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693</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694</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695</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696</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697</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698</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61" t="s">
        <v>18</v>
      </c>
      <c r="J22" s="362"/>
      <c r="K22" s="362"/>
      <c r="L22" s="362"/>
      <c r="M22" s="362"/>
      <c r="N22" s="362"/>
      <c r="O22" s="362"/>
      <c r="P22" s="363"/>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699</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700</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701</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702</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703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704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61" t="s">
        <v>52</v>
      </c>
      <c r="J30" s="362"/>
      <c r="K30" s="362"/>
      <c r="L30" s="362"/>
      <c r="M30" s="362"/>
      <c r="N30" s="362"/>
      <c r="O30" s="362"/>
      <c r="P30" s="363"/>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705</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706</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707</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708</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709</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710</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61" t="s">
        <v>53</v>
      </c>
      <c r="J38" s="362"/>
      <c r="K38" s="362"/>
      <c r="L38" s="362"/>
      <c r="M38" s="362"/>
      <c r="N38" s="362"/>
      <c r="O38" s="362"/>
      <c r="P38" s="363"/>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711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712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713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714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715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716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61" t="s">
        <v>54</v>
      </c>
      <c r="J46" s="362"/>
      <c r="K46" s="362"/>
      <c r="L46" s="362"/>
      <c r="M46" s="362"/>
      <c r="N46" s="362"/>
      <c r="O46" s="362"/>
      <c r="P46" s="363"/>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717</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718</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719</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720</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721</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722</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61" t="s">
        <v>56</v>
      </c>
      <c r="J54" s="362"/>
      <c r="K54" s="362"/>
      <c r="L54" s="362"/>
      <c r="M54" s="362"/>
      <c r="N54" s="362"/>
      <c r="O54" s="362"/>
      <c r="P54" s="363"/>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723</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724</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725</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726</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727</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728</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61" t="s">
        <v>274</v>
      </c>
      <c r="J62" s="362"/>
      <c r="K62" s="362"/>
      <c r="L62" s="362"/>
      <c r="M62" s="362"/>
      <c r="N62" s="362"/>
      <c r="O62" s="362"/>
      <c r="P62" s="363"/>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729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730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731</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732</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733</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734</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conditionalFormatting sqref="F8:F69">
    <cfRule type="duplicateValues" dxfId="4"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382" t="str">
        <f>('YARIŞMA BİLGİLERİ'!A2)</f>
        <v>GÖRME ENGELLİLER SPOR FEDERASYONU                                                                                                                                                                              Türkiye Atletizm Federasyonu
BURSA  Atletizm İl Temsilciliği</v>
      </c>
      <c r="B1" s="382"/>
      <c r="C1" s="382"/>
      <c r="D1" s="382"/>
      <c r="E1" s="382"/>
      <c r="F1" s="382"/>
      <c r="G1" s="382"/>
      <c r="H1" s="382"/>
      <c r="I1" s="382"/>
      <c r="J1" s="382"/>
      <c r="K1" s="382"/>
      <c r="L1" s="382"/>
      <c r="M1" s="382"/>
      <c r="N1" s="382"/>
      <c r="O1" s="382"/>
      <c r="P1" s="382"/>
    </row>
    <row r="2" spans="1:16" s="10" customFormat="1" ht="24.75" customHeight="1" x14ac:dyDescent="0.2">
      <c r="A2" s="383" t="str">
        <f>'YARIŞMA BİLGİLERİ'!F19</f>
        <v xml:space="preserve"> GÖRME ENGELLİLER TÜRKİYE ŞAMPİYONASI</v>
      </c>
      <c r="B2" s="383"/>
      <c r="C2" s="383"/>
      <c r="D2" s="383"/>
      <c r="E2" s="383"/>
      <c r="F2" s="383"/>
      <c r="G2" s="383"/>
      <c r="H2" s="383"/>
      <c r="I2" s="383"/>
      <c r="J2" s="383"/>
      <c r="K2" s="383"/>
      <c r="L2" s="383"/>
      <c r="M2" s="383"/>
      <c r="N2" s="383"/>
      <c r="O2" s="383"/>
      <c r="P2" s="383"/>
    </row>
    <row r="3" spans="1:16" s="12" customFormat="1" ht="21" customHeight="1" x14ac:dyDescent="0.2">
      <c r="A3" s="366" t="s">
        <v>279</v>
      </c>
      <c r="B3" s="366"/>
      <c r="C3" s="366"/>
      <c r="D3" s="423" t="str">
        <f>'YARIŞMA PROGRAMI'!D17</f>
        <v xml:space="preserve">60 Metre Engelli Seçme </v>
      </c>
      <c r="E3" s="423"/>
      <c r="F3" s="384" t="s">
        <v>57</v>
      </c>
      <c r="G3" s="384"/>
      <c r="H3" s="11" t="s">
        <v>251</v>
      </c>
      <c r="I3" s="381">
        <f>'YARIŞMA PROGRAMI'!E17</f>
        <v>0</v>
      </c>
      <c r="J3" s="381"/>
      <c r="K3" s="381"/>
      <c r="L3" s="381"/>
      <c r="M3" s="91" t="s">
        <v>277</v>
      </c>
      <c r="N3" s="377">
        <f>'YARIŞMA PROGRAMI'!F17</f>
        <v>0</v>
      </c>
      <c r="O3" s="377"/>
      <c r="P3" s="377"/>
    </row>
    <row r="4" spans="1:16" s="12" customFormat="1" ht="17.25" customHeight="1" x14ac:dyDescent="0.2">
      <c r="A4" s="373" t="s">
        <v>256</v>
      </c>
      <c r="B4" s="373"/>
      <c r="C4" s="373"/>
      <c r="D4" s="367" t="str">
        <f>'YARIŞMA BİLGİLERİ'!F21</f>
        <v>BAYANLAR (B2)</v>
      </c>
      <c r="E4" s="367"/>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385">
        <f ca="1">NOW()</f>
        <v>43208.946462731481</v>
      </c>
      <c r="O5" s="385"/>
      <c r="P5" s="385"/>
    </row>
    <row r="6" spans="1:16" s="19" customFormat="1" ht="24" customHeight="1" x14ac:dyDescent="0.2">
      <c r="A6" s="369" t="s">
        <v>12</v>
      </c>
      <c r="B6" s="370" t="s">
        <v>249</v>
      </c>
      <c r="C6" s="372" t="s">
        <v>273</v>
      </c>
      <c r="D6" s="360" t="s">
        <v>14</v>
      </c>
      <c r="E6" s="360" t="s">
        <v>55</v>
      </c>
      <c r="F6" s="360" t="s">
        <v>15</v>
      </c>
      <c r="G6" s="374" t="s">
        <v>28</v>
      </c>
      <c r="I6" s="361" t="s">
        <v>16</v>
      </c>
      <c r="J6" s="362"/>
      <c r="K6" s="362"/>
      <c r="L6" s="362"/>
      <c r="M6" s="362"/>
      <c r="N6" s="362"/>
      <c r="O6" s="362"/>
      <c r="P6" s="363"/>
    </row>
    <row r="7" spans="1:16" ht="24" customHeight="1" x14ac:dyDescent="0.2">
      <c r="A7" s="369"/>
      <c r="B7" s="371"/>
      <c r="C7" s="372"/>
      <c r="D7" s="360"/>
      <c r="E7" s="360"/>
      <c r="F7" s="360"/>
      <c r="G7" s="375"/>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460</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461</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462</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463</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464</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465</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61" t="s">
        <v>17</v>
      </c>
      <c r="J16" s="362"/>
      <c r="K16" s="362"/>
      <c r="L16" s="362"/>
      <c r="M16" s="362"/>
      <c r="N16" s="362"/>
      <c r="O16" s="362"/>
      <c r="P16" s="363"/>
    </row>
    <row r="17" spans="1:16" s="19" customFormat="1" ht="26.25" customHeight="1" x14ac:dyDescent="0.2">
      <c r="A17" s="79">
        <v>10</v>
      </c>
      <c r="B17" s="79"/>
      <c r="C17" s="138"/>
      <c r="D17" s="206"/>
      <c r="E17" s="207"/>
      <c r="F17" s="281"/>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470</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471</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472</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473</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474</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475</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61" t="s">
        <v>18</v>
      </c>
      <c r="J26" s="362"/>
      <c r="K26" s="362"/>
      <c r="L26" s="362"/>
      <c r="M26" s="362"/>
      <c r="N26" s="362"/>
      <c r="O26" s="362"/>
      <c r="P26" s="363"/>
    </row>
    <row r="27" spans="1:16" s="19" customFormat="1" ht="24" customHeight="1" x14ac:dyDescent="0.2">
      <c r="A27" s="79">
        <v>20</v>
      </c>
      <c r="B27" s="79"/>
      <c r="C27" s="138"/>
      <c r="D27" s="206"/>
      <c r="E27" s="207"/>
      <c r="F27" s="281"/>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482</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483</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61" t="s">
        <v>52</v>
      </c>
      <c r="J36" s="362"/>
      <c r="K36" s="362"/>
      <c r="L36" s="362"/>
      <c r="M36" s="362"/>
      <c r="N36" s="362"/>
      <c r="O36" s="362"/>
      <c r="P36" s="363"/>
    </row>
    <row r="37" spans="1:16" s="19" customFormat="1" ht="24" customHeight="1" x14ac:dyDescent="0.2">
      <c r="A37" s="79">
        <v>30</v>
      </c>
      <c r="B37" s="79"/>
      <c r="C37" s="138"/>
      <c r="D37" s="206"/>
      <c r="E37" s="207"/>
      <c r="F37" s="281"/>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61" t="s">
        <v>53</v>
      </c>
      <c r="J46" s="362"/>
      <c r="K46" s="362"/>
      <c r="L46" s="362"/>
      <c r="M46" s="362"/>
      <c r="N46" s="362"/>
      <c r="O46" s="362"/>
      <c r="P46" s="363"/>
    </row>
    <row r="47" spans="1:16" s="19" customFormat="1" ht="24" customHeight="1" x14ac:dyDescent="0.2">
      <c r="A47" s="79">
        <v>40</v>
      </c>
      <c r="B47" s="79"/>
      <c r="C47" s="138"/>
      <c r="D47" s="206"/>
      <c r="E47" s="207"/>
      <c r="F47" s="281"/>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492</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493</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61" t="s">
        <v>54</v>
      </c>
      <c r="J56" s="362"/>
      <c r="K56" s="362"/>
      <c r="L56" s="362"/>
      <c r="M56" s="362"/>
      <c r="N56" s="362"/>
      <c r="O56" s="362"/>
      <c r="P56" s="363"/>
    </row>
    <row r="57" spans="1:16" s="19" customFormat="1" ht="24" customHeight="1" x14ac:dyDescent="0.2">
      <c r="A57" s="79">
        <v>50</v>
      </c>
      <c r="B57" s="79"/>
      <c r="C57" s="138"/>
      <c r="D57" s="206"/>
      <c r="E57" s="207"/>
      <c r="F57" s="281"/>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500</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501</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502</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503</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A1:P1"/>
    <mergeCell ref="A2:P2"/>
    <mergeCell ref="A3:C3"/>
    <mergeCell ref="D3:E3"/>
    <mergeCell ref="F3:G3"/>
    <mergeCell ref="N3:P3"/>
    <mergeCell ref="I3:L3"/>
    <mergeCell ref="A4:C4"/>
    <mergeCell ref="D4:E4"/>
    <mergeCell ref="A6:A7"/>
    <mergeCell ref="B6:B7"/>
    <mergeCell ref="C6:C7"/>
    <mergeCell ref="D6:D7"/>
    <mergeCell ref="E6:E7"/>
    <mergeCell ref="F6:F7"/>
    <mergeCell ref="N5:P5"/>
    <mergeCell ref="I56:P56"/>
    <mergeCell ref="G6:G7"/>
    <mergeCell ref="I6:P6"/>
    <mergeCell ref="I16:P16"/>
    <mergeCell ref="I26:P26"/>
    <mergeCell ref="I36:P36"/>
    <mergeCell ref="I46:P46"/>
  </mergeCells>
  <conditionalFormatting sqref="F8:F65">
    <cfRule type="duplicateValues" dxfId="3"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382" t="str">
        <f>('YARIŞMA BİLGİLERİ'!A2)</f>
        <v>GÖRME ENGELLİLER SPOR FEDERASYONU                                                                                                                                                                              Türkiye Atletizm Federasyonu
BURSA  Atletizm İl Temsilciliği</v>
      </c>
      <c r="B1" s="382"/>
      <c r="C1" s="382"/>
      <c r="D1" s="382"/>
      <c r="E1" s="382"/>
      <c r="F1" s="382"/>
      <c r="G1" s="382"/>
      <c r="H1" s="382"/>
      <c r="I1" s="382"/>
      <c r="J1" s="382"/>
      <c r="K1" s="382"/>
      <c r="L1" s="382"/>
      <c r="M1" s="382"/>
      <c r="N1" s="382"/>
      <c r="O1" s="382"/>
      <c r="P1" s="382"/>
    </row>
    <row r="2" spans="1:16" s="10" customFormat="1" ht="24.75" customHeight="1" x14ac:dyDescent="0.2">
      <c r="A2" s="383" t="str">
        <f>'YARIŞMA BİLGİLERİ'!F19</f>
        <v xml:space="preserve"> GÖRME ENGELLİLER TÜRKİYE ŞAMPİYONASI</v>
      </c>
      <c r="B2" s="383"/>
      <c r="C2" s="383"/>
      <c r="D2" s="383"/>
      <c r="E2" s="383"/>
      <c r="F2" s="383"/>
      <c r="G2" s="383"/>
      <c r="H2" s="383"/>
      <c r="I2" s="383"/>
      <c r="J2" s="383"/>
      <c r="K2" s="383"/>
      <c r="L2" s="383"/>
      <c r="M2" s="383"/>
      <c r="N2" s="383"/>
      <c r="O2" s="383"/>
      <c r="P2" s="383"/>
    </row>
    <row r="3" spans="1:16" s="12" customFormat="1" ht="23.25" customHeight="1" x14ac:dyDescent="0.2">
      <c r="A3" s="366" t="s">
        <v>279</v>
      </c>
      <c r="B3" s="366"/>
      <c r="C3" s="366"/>
      <c r="D3" s="368" t="str">
        <f>'YARIŞMA PROGRAMI'!D18</f>
        <v>60 Metre Engelli Final</v>
      </c>
      <c r="E3" s="368"/>
      <c r="F3" s="384" t="s">
        <v>57</v>
      </c>
      <c r="G3" s="384"/>
      <c r="H3" s="11" t="s">
        <v>251</v>
      </c>
      <c r="I3" s="381">
        <f>'YARIŞMA PROGRAMI'!E18</f>
        <v>0</v>
      </c>
      <c r="J3" s="381"/>
      <c r="K3" s="381"/>
      <c r="L3" s="381"/>
      <c r="M3" s="91" t="s">
        <v>277</v>
      </c>
      <c r="N3" s="377">
        <f>'YARIŞMA PROGRAMI'!F18</f>
        <v>0</v>
      </c>
      <c r="O3" s="377"/>
      <c r="P3" s="377"/>
    </row>
    <row r="4" spans="1:16" s="12" customFormat="1" ht="17.25" customHeight="1" x14ac:dyDescent="0.2">
      <c r="A4" s="373" t="s">
        <v>256</v>
      </c>
      <c r="B4" s="373"/>
      <c r="C4" s="373"/>
      <c r="D4" s="367" t="str">
        <f>'YARIŞMA BİLGİLERİ'!F21</f>
        <v>BAYANLAR (B2)</v>
      </c>
      <c r="E4" s="367"/>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385">
        <f ca="1">NOW()</f>
        <v>43208.946462731481</v>
      </c>
      <c r="O5" s="385"/>
      <c r="P5" s="385"/>
    </row>
    <row r="6" spans="1:16" s="19" customFormat="1" ht="24" customHeight="1" x14ac:dyDescent="0.2">
      <c r="A6" s="369" t="s">
        <v>12</v>
      </c>
      <c r="B6" s="370" t="s">
        <v>249</v>
      </c>
      <c r="C6" s="372" t="s">
        <v>273</v>
      </c>
      <c r="D6" s="360" t="s">
        <v>14</v>
      </c>
      <c r="E6" s="360" t="s">
        <v>55</v>
      </c>
      <c r="F6" s="360" t="s">
        <v>15</v>
      </c>
      <c r="G6" s="374" t="s">
        <v>28</v>
      </c>
      <c r="I6" s="361" t="s">
        <v>455</v>
      </c>
      <c r="J6" s="362"/>
      <c r="K6" s="362"/>
      <c r="L6" s="362"/>
      <c r="M6" s="362"/>
      <c r="N6" s="362"/>
      <c r="O6" s="362"/>
      <c r="P6" s="363"/>
    </row>
    <row r="7" spans="1:16" ht="24" customHeight="1" x14ac:dyDescent="0.2">
      <c r="A7" s="369"/>
      <c r="B7" s="371"/>
      <c r="C7" s="372"/>
      <c r="D7" s="360"/>
      <c r="E7" s="360"/>
      <c r="F7" s="360"/>
      <c r="G7" s="375"/>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460</v>
      </c>
      <c r="K8" s="80"/>
      <c r="L8" s="138"/>
      <c r="M8" s="280"/>
      <c r="N8" s="280"/>
      <c r="O8" s="281"/>
      <c r="P8" s="80"/>
    </row>
    <row r="9" spans="1:16" s="19" customFormat="1" ht="60" customHeight="1" x14ac:dyDescent="0.2">
      <c r="A9" s="79">
        <v>2</v>
      </c>
      <c r="B9" s="79"/>
      <c r="C9" s="138"/>
      <c r="D9" s="206"/>
      <c r="E9" s="207"/>
      <c r="F9" s="139"/>
      <c r="G9" s="80"/>
      <c r="H9" s="23"/>
      <c r="I9" s="79">
        <v>2</v>
      </c>
      <c r="J9" s="279" t="s">
        <v>461</v>
      </c>
      <c r="K9" s="80"/>
      <c r="L9" s="138"/>
      <c r="M9" s="280"/>
      <c r="N9" s="280"/>
      <c r="O9" s="281"/>
      <c r="P9" s="80"/>
    </row>
    <row r="10" spans="1:16" s="19" customFormat="1" ht="60" customHeight="1" x14ac:dyDescent="0.2">
      <c r="A10" s="79">
        <v>3</v>
      </c>
      <c r="B10" s="79"/>
      <c r="C10" s="138"/>
      <c r="D10" s="206"/>
      <c r="E10" s="207"/>
      <c r="F10" s="139"/>
      <c r="G10" s="80"/>
      <c r="H10" s="23"/>
      <c r="I10" s="79">
        <v>3</v>
      </c>
      <c r="J10" s="279" t="s">
        <v>462</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463</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464</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465</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466</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467</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F6:F7"/>
    <mergeCell ref="N5:P5"/>
    <mergeCell ref="G6:G7"/>
    <mergeCell ref="N3:P3"/>
    <mergeCell ref="I6:P6"/>
    <mergeCell ref="I3:L3"/>
    <mergeCell ref="B6:B7"/>
    <mergeCell ref="C6:C7"/>
    <mergeCell ref="A4:C4"/>
    <mergeCell ref="D4:E4"/>
    <mergeCell ref="A6:A7"/>
    <mergeCell ref="D6:D7"/>
    <mergeCell ref="E6:E7"/>
    <mergeCell ref="A1:P1"/>
    <mergeCell ref="A2:P2"/>
    <mergeCell ref="A3:C3"/>
    <mergeCell ref="D3:E3"/>
    <mergeCell ref="F3:G3"/>
  </mergeCells>
  <conditionalFormatting sqref="F8:F15">
    <cfRule type="duplicateValues" dxfId="2"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5" customWidth="1"/>
    <col min="70" max="16384" width="9.140625" style="62"/>
  </cols>
  <sheetData>
    <row r="1" spans="1:69" s="10" customFormat="1" ht="48.75" customHeight="1" x14ac:dyDescent="0.2">
      <c r="A1" s="404" t="s">
        <v>245</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4"/>
      <c r="AP1" s="404"/>
      <c r="AQ1" s="404"/>
      <c r="AR1" s="404"/>
      <c r="AS1" s="404"/>
      <c r="AT1" s="404"/>
      <c r="AU1" s="404"/>
      <c r="AV1" s="404"/>
      <c r="AW1" s="404"/>
      <c r="AX1" s="404"/>
      <c r="AY1" s="404"/>
      <c r="AZ1" s="404"/>
      <c r="BA1" s="404"/>
      <c r="BB1" s="404"/>
      <c r="BC1" s="404"/>
      <c r="BD1" s="404"/>
      <c r="BE1" s="404"/>
      <c r="BF1" s="404"/>
      <c r="BG1" s="404"/>
      <c r="BH1" s="404"/>
      <c r="BI1" s="404"/>
      <c r="BJ1" s="404"/>
      <c r="BK1" s="404"/>
      <c r="BL1" s="404"/>
      <c r="BM1" s="404"/>
      <c r="BN1" s="404"/>
      <c r="BO1" s="404"/>
      <c r="BP1" s="404"/>
      <c r="BQ1" s="404"/>
    </row>
    <row r="2" spans="1:69" s="10" customFormat="1" ht="36.75" customHeight="1" x14ac:dyDescent="0.2">
      <c r="A2" s="405" t="s">
        <v>740</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row>
    <row r="3" spans="1:69" s="77" customFormat="1" ht="23.25" customHeight="1" x14ac:dyDescent="0.2">
      <c r="A3" s="406" t="s">
        <v>279</v>
      </c>
      <c r="B3" s="406"/>
      <c r="C3" s="406"/>
      <c r="D3" s="406"/>
      <c r="E3" s="407" t="s">
        <v>240</v>
      </c>
      <c r="F3" s="407"/>
      <c r="G3" s="75"/>
      <c r="H3" s="75"/>
      <c r="I3" s="75"/>
      <c r="J3" s="75"/>
      <c r="K3" s="75"/>
      <c r="L3" s="75"/>
      <c r="M3" s="75"/>
      <c r="N3" s="75"/>
      <c r="O3" s="75"/>
      <c r="P3" s="75"/>
      <c r="Q3" s="75"/>
      <c r="R3" s="75"/>
      <c r="S3" s="75"/>
      <c r="T3" s="75"/>
      <c r="U3" s="408"/>
      <c r="V3" s="408"/>
      <c r="W3" s="408"/>
      <c r="X3" s="408"/>
      <c r="Y3" s="75"/>
      <c r="Z3" s="75"/>
      <c r="AA3" s="406" t="s">
        <v>275</v>
      </c>
      <c r="AB3" s="406"/>
      <c r="AC3" s="406"/>
      <c r="AD3" s="406"/>
      <c r="AE3" s="406"/>
      <c r="AF3" s="409" t="s">
        <v>592</v>
      </c>
      <c r="AG3" s="409"/>
      <c r="AH3" s="409"/>
      <c r="AI3" s="409"/>
      <c r="AJ3" s="409"/>
      <c r="AK3" s="75"/>
      <c r="AL3" s="75"/>
      <c r="AM3" s="75"/>
      <c r="AN3" s="75"/>
      <c r="AO3" s="75"/>
      <c r="AP3" s="75"/>
      <c r="AQ3" s="75"/>
      <c r="AR3" s="76"/>
      <c r="AS3" s="76"/>
      <c r="AT3" s="76"/>
      <c r="AU3" s="76"/>
      <c r="AV3" s="76"/>
      <c r="AW3" s="406" t="s">
        <v>277</v>
      </c>
      <c r="AX3" s="406"/>
      <c r="AY3" s="406"/>
      <c r="AZ3" s="406"/>
      <c r="BA3" s="406"/>
      <c r="BB3" s="406"/>
      <c r="BC3" s="409" t="s">
        <v>454</v>
      </c>
      <c r="BD3" s="409"/>
      <c r="BE3" s="409"/>
      <c r="BF3" s="409"/>
      <c r="BG3" s="409"/>
      <c r="BH3" s="409"/>
      <c r="BI3" s="409"/>
      <c r="BJ3" s="409"/>
      <c r="BK3" s="409"/>
      <c r="BL3" s="409"/>
      <c r="BM3" s="409"/>
      <c r="BN3" s="409"/>
      <c r="BO3" s="409"/>
      <c r="BP3" s="409"/>
      <c r="BQ3" s="409"/>
    </row>
    <row r="4" spans="1:69" s="77" customFormat="1" ht="23.25" customHeight="1" x14ac:dyDescent="0.2">
      <c r="A4" s="412" t="s">
        <v>281</v>
      </c>
      <c r="B4" s="412"/>
      <c r="C4" s="412"/>
      <c r="D4" s="412"/>
      <c r="E4" s="413" t="s">
        <v>590</v>
      </c>
      <c r="F4" s="413"/>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12" t="s">
        <v>276</v>
      </c>
      <c r="AX4" s="412"/>
      <c r="AY4" s="412"/>
      <c r="AZ4" s="412"/>
      <c r="BA4" s="412"/>
      <c r="BB4" s="412"/>
      <c r="BC4" s="410">
        <v>42365</v>
      </c>
      <c r="BD4" s="410"/>
      <c r="BE4" s="410"/>
      <c r="BF4" s="410"/>
      <c r="BG4" s="410"/>
      <c r="BH4" s="410"/>
      <c r="BI4" s="410"/>
      <c r="BJ4" s="411">
        <v>0.52083333333333337</v>
      </c>
      <c r="BK4" s="411"/>
      <c r="BL4" s="411"/>
      <c r="BM4" s="248"/>
      <c r="BN4" s="248"/>
      <c r="BO4" s="248"/>
      <c r="BP4" s="248"/>
      <c r="BQ4" s="273"/>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24">
        <v>42355.455562384261</v>
      </c>
      <c r="BP5" s="424"/>
      <c r="BQ5" s="424"/>
    </row>
    <row r="6" spans="1:69" ht="22.5" customHeight="1" x14ac:dyDescent="0.2">
      <c r="A6" s="425" t="s">
        <v>6</v>
      </c>
      <c r="B6" s="428"/>
      <c r="C6" s="425" t="s">
        <v>248</v>
      </c>
      <c r="D6" s="425" t="s">
        <v>21</v>
      </c>
      <c r="E6" s="425" t="s">
        <v>7</v>
      </c>
      <c r="F6" s="425" t="s">
        <v>55</v>
      </c>
      <c r="G6" s="414" t="s">
        <v>22</v>
      </c>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4"/>
      <c r="AN6" s="414"/>
      <c r="AO6" s="414"/>
      <c r="AP6" s="414"/>
      <c r="AQ6" s="414"/>
      <c r="AR6" s="414"/>
      <c r="AS6" s="414"/>
      <c r="AT6" s="414"/>
      <c r="AU6" s="414"/>
      <c r="AV6" s="414"/>
      <c r="AW6" s="414"/>
      <c r="AX6" s="414"/>
      <c r="AY6" s="414"/>
      <c r="AZ6" s="414"/>
      <c r="BA6" s="414"/>
      <c r="BB6" s="414"/>
      <c r="BC6" s="414"/>
      <c r="BD6" s="414"/>
      <c r="BE6" s="414"/>
      <c r="BF6" s="414"/>
      <c r="BG6" s="414"/>
      <c r="BH6" s="414"/>
      <c r="BI6" s="414"/>
      <c r="BJ6" s="414"/>
      <c r="BK6" s="414"/>
      <c r="BL6" s="414"/>
      <c r="BM6" s="414"/>
      <c r="BN6" s="414"/>
      <c r="BO6" s="429" t="s">
        <v>8</v>
      </c>
      <c r="BP6" s="430" t="s">
        <v>449</v>
      </c>
      <c r="BQ6" s="427" t="s">
        <v>9</v>
      </c>
    </row>
    <row r="7" spans="1:69" ht="61.5" customHeight="1" x14ac:dyDescent="0.2">
      <c r="A7" s="426"/>
      <c r="B7" s="428"/>
      <c r="C7" s="426"/>
      <c r="D7" s="426"/>
      <c r="E7" s="426"/>
      <c r="F7" s="426"/>
      <c r="G7" s="400">
        <v>140</v>
      </c>
      <c r="H7" s="400"/>
      <c r="I7" s="400"/>
      <c r="J7" s="400">
        <v>145</v>
      </c>
      <c r="K7" s="400"/>
      <c r="L7" s="400"/>
      <c r="M7" s="400">
        <v>150</v>
      </c>
      <c r="N7" s="400"/>
      <c r="O7" s="400"/>
      <c r="P7" s="400">
        <v>155</v>
      </c>
      <c r="Q7" s="400"/>
      <c r="R7" s="400"/>
      <c r="S7" s="400">
        <v>158</v>
      </c>
      <c r="T7" s="400"/>
      <c r="U7" s="400"/>
      <c r="V7" s="400">
        <v>161</v>
      </c>
      <c r="W7" s="400"/>
      <c r="X7" s="400"/>
      <c r="Y7" s="400">
        <v>163</v>
      </c>
      <c r="Z7" s="400"/>
      <c r="AA7" s="400"/>
      <c r="AB7" s="400">
        <v>165</v>
      </c>
      <c r="AC7" s="400"/>
      <c r="AD7" s="400"/>
      <c r="AE7" s="400">
        <v>167</v>
      </c>
      <c r="AF7" s="400"/>
      <c r="AG7" s="400"/>
      <c r="AH7" s="400">
        <v>169</v>
      </c>
      <c r="AI7" s="400"/>
      <c r="AJ7" s="400"/>
      <c r="AK7" s="400"/>
      <c r="AL7" s="400"/>
      <c r="AM7" s="400"/>
      <c r="AN7" s="400"/>
      <c r="AO7" s="400"/>
      <c r="AP7" s="400"/>
      <c r="AQ7" s="400"/>
      <c r="AR7" s="400"/>
      <c r="AS7" s="400"/>
      <c r="AT7" s="400"/>
      <c r="AU7" s="400"/>
      <c r="AV7" s="400"/>
      <c r="AW7" s="400"/>
      <c r="AX7" s="400"/>
      <c r="AY7" s="400"/>
      <c r="AZ7" s="400"/>
      <c r="BA7" s="400"/>
      <c r="BB7" s="400"/>
      <c r="BC7" s="400"/>
      <c r="BD7" s="400"/>
      <c r="BE7" s="400"/>
      <c r="BF7" s="400"/>
      <c r="BG7" s="400"/>
      <c r="BH7" s="400"/>
      <c r="BI7" s="400"/>
      <c r="BJ7" s="400"/>
      <c r="BK7" s="400"/>
      <c r="BL7" s="400"/>
      <c r="BM7" s="400"/>
      <c r="BN7" s="400"/>
      <c r="BO7" s="429"/>
      <c r="BP7" s="430"/>
      <c r="BQ7" s="427"/>
    </row>
    <row r="8" spans="1:69" s="19" customFormat="1" ht="47.25" customHeight="1" x14ac:dyDescent="0.2">
      <c r="A8" s="82">
        <v>1</v>
      </c>
      <c r="B8" s="204" t="s">
        <v>386</v>
      </c>
      <c r="C8" s="74" t="s">
        <v>747</v>
      </c>
      <c r="D8" s="63" t="s">
        <v>747</v>
      </c>
      <c r="E8" s="81" t="s">
        <v>747</v>
      </c>
      <c r="F8" s="81" t="s">
        <v>747</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04" t="s">
        <v>387</v>
      </c>
      <c r="C9" s="74" t="s">
        <v>747</v>
      </c>
      <c r="D9" s="63" t="s">
        <v>747</v>
      </c>
      <c r="E9" s="81" t="s">
        <v>747</v>
      </c>
      <c r="F9" s="81" t="s">
        <v>747</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04" t="s">
        <v>388</v>
      </c>
      <c r="C10" s="74" t="s">
        <v>747</v>
      </c>
      <c r="D10" s="63" t="s">
        <v>747</v>
      </c>
      <c r="E10" s="81" t="s">
        <v>747</v>
      </c>
      <c r="F10" s="81" t="s">
        <v>747</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04" t="s">
        <v>389</v>
      </c>
      <c r="C11" s="74" t="s">
        <v>747</v>
      </c>
      <c r="D11" s="63" t="s">
        <v>747</v>
      </c>
      <c r="E11" s="81" t="s">
        <v>747</v>
      </c>
      <c r="F11" s="81" t="s">
        <v>747</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04" t="s">
        <v>390</v>
      </c>
      <c r="C12" s="74" t="s">
        <v>747</v>
      </c>
      <c r="D12" s="63" t="s">
        <v>747</v>
      </c>
      <c r="E12" s="81" t="s">
        <v>747</v>
      </c>
      <c r="F12" s="81" t="s">
        <v>747</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04" t="s">
        <v>391</v>
      </c>
      <c r="C13" s="74" t="s">
        <v>747</v>
      </c>
      <c r="D13" s="63" t="s">
        <v>747</v>
      </c>
      <c r="E13" s="81" t="s">
        <v>747</v>
      </c>
      <c r="F13" s="81" t="s">
        <v>747</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04" t="s">
        <v>392</v>
      </c>
      <c r="C14" s="74" t="s">
        <v>747</v>
      </c>
      <c r="D14" s="63" t="s">
        <v>747</v>
      </c>
      <c r="E14" s="81" t="s">
        <v>747</v>
      </c>
      <c r="F14" s="81" t="s">
        <v>747</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04" t="s">
        <v>393</v>
      </c>
      <c r="C15" s="74" t="s">
        <v>747</v>
      </c>
      <c r="D15" s="63" t="s">
        <v>747</v>
      </c>
      <c r="E15" s="81" t="s">
        <v>747</v>
      </c>
      <c r="F15" s="81" t="s">
        <v>747</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04" t="s">
        <v>394</v>
      </c>
      <c r="C16" s="74" t="s">
        <v>747</v>
      </c>
      <c r="D16" s="63" t="s">
        <v>747</v>
      </c>
      <c r="E16" s="81" t="s">
        <v>747</v>
      </c>
      <c r="F16" s="81" t="s">
        <v>747</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04" t="s">
        <v>395</v>
      </c>
      <c r="C17" s="74" t="s">
        <v>747</v>
      </c>
      <c r="D17" s="63" t="s">
        <v>747</v>
      </c>
      <c r="E17" s="81" t="s">
        <v>747</v>
      </c>
      <c r="F17" s="81" t="s">
        <v>747</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04" t="s">
        <v>396</v>
      </c>
      <c r="C18" s="74" t="s">
        <v>747</v>
      </c>
      <c r="D18" s="63" t="s">
        <v>747</v>
      </c>
      <c r="E18" s="81" t="s">
        <v>747</v>
      </c>
      <c r="F18" s="81" t="s">
        <v>747</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04" t="s">
        <v>397</v>
      </c>
      <c r="C19" s="74" t="s">
        <v>747</v>
      </c>
      <c r="D19" s="63" t="s">
        <v>747</v>
      </c>
      <c r="E19" s="81" t="s">
        <v>747</v>
      </c>
      <c r="F19" s="81" t="s">
        <v>747</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04" t="s">
        <v>398</v>
      </c>
      <c r="C20" s="74" t="s">
        <v>747</v>
      </c>
      <c r="D20" s="63" t="s">
        <v>747</v>
      </c>
      <c r="E20" s="81" t="s">
        <v>747</v>
      </c>
      <c r="F20" s="81" t="s">
        <v>747</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04" t="s">
        <v>399</v>
      </c>
      <c r="C21" s="74" t="s">
        <v>747</v>
      </c>
      <c r="D21" s="63" t="s">
        <v>747</v>
      </c>
      <c r="E21" s="81" t="s">
        <v>747</v>
      </c>
      <c r="F21" s="81" t="s">
        <v>747</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04" t="s">
        <v>400</v>
      </c>
      <c r="C22" s="74" t="s">
        <v>747</v>
      </c>
      <c r="D22" s="63" t="s">
        <v>747</v>
      </c>
      <c r="E22" s="81" t="s">
        <v>747</v>
      </c>
      <c r="F22" s="81" t="s">
        <v>747</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04" t="s">
        <v>401</v>
      </c>
      <c r="C23" s="74" t="s">
        <v>747</v>
      </c>
      <c r="D23" s="63" t="s">
        <v>747</v>
      </c>
      <c r="E23" s="81" t="s">
        <v>747</v>
      </c>
      <c r="F23" s="81" t="s">
        <v>747</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04" t="s">
        <v>402</v>
      </c>
      <c r="C24" s="74" t="s">
        <v>747</v>
      </c>
      <c r="D24" s="63" t="s">
        <v>747</v>
      </c>
      <c r="E24" s="81" t="s">
        <v>747</v>
      </c>
      <c r="F24" s="81" t="s">
        <v>747</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04" t="s">
        <v>403</v>
      </c>
      <c r="C25" s="74" t="s">
        <v>747</v>
      </c>
      <c r="D25" s="63" t="s">
        <v>747</v>
      </c>
      <c r="E25" s="81" t="s">
        <v>747</v>
      </c>
      <c r="F25" s="81" t="s">
        <v>747</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04" t="s">
        <v>404</v>
      </c>
      <c r="C26" s="74" t="s">
        <v>747</v>
      </c>
      <c r="D26" s="63" t="s">
        <v>747</v>
      </c>
      <c r="E26" s="81" t="s">
        <v>747</v>
      </c>
      <c r="F26" s="81" t="s">
        <v>747</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04" t="s">
        <v>405</v>
      </c>
      <c r="C27" s="74" t="s">
        <v>747</v>
      </c>
      <c r="D27" s="63" t="s">
        <v>747</v>
      </c>
      <c r="E27" s="81" t="s">
        <v>747</v>
      </c>
      <c r="F27" s="81" t="s">
        <v>747</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04" t="s">
        <v>406</v>
      </c>
      <c r="C28" s="74" t="s">
        <v>747</v>
      </c>
      <c r="D28" s="63" t="s">
        <v>747</v>
      </c>
      <c r="E28" s="81" t="s">
        <v>747</v>
      </c>
      <c r="F28" s="81" t="s">
        <v>747</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04" t="s">
        <v>407</v>
      </c>
      <c r="C29" s="74" t="s">
        <v>747</v>
      </c>
      <c r="D29" s="63" t="s">
        <v>747</v>
      </c>
      <c r="E29" s="81" t="s">
        <v>747</v>
      </c>
      <c r="F29" s="81" t="s">
        <v>747</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04" t="s">
        <v>408</v>
      </c>
      <c r="C30" s="74" t="s">
        <v>747</v>
      </c>
      <c r="D30" s="63" t="s">
        <v>747</v>
      </c>
      <c r="E30" s="81" t="s">
        <v>747</v>
      </c>
      <c r="F30" s="81" t="s">
        <v>747</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04" t="s">
        <v>409</v>
      </c>
      <c r="C31" s="74" t="s">
        <v>747</v>
      </c>
      <c r="D31" s="63" t="s">
        <v>747</v>
      </c>
      <c r="E31" s="81" t="s">
        <v>747</v>
      </c>
      <c r="F31" s="81" t="s">
        <v>747</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04" t="s">
        <v>410</v>
      </c>
      <c r="C32" s="74" t="s">
        <v>747</v>
      </c>
      <c r="D32" s="63" t="s">
        <v>747</v>
      </c>
      <c r="E32" s="81" t="s">
        <v>747</v>
      </c>
      <c r="F32" s="81" t="s">
        <v>747</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1:BQ1"/>
    <mergeCell ref="A2:BQ2"/>
    <mergeCell ref="A3:D3"/>
    <mergeCell ref="E3:F3"/>
    <mergeCell ref="U3:X3"/>
    <mergeCell ref="AA3:AE3"/>
    <mergeCell ref="AF3:AJ3"/>
    <mergeCell ref="AW3:BB3"/>
    <mergeCell ref="BC3:BQ3"/>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A4:D4"/>
    <mergeCell ref="E4:F4"/>
    <mergeCell ref="BO5:BQ5"/>
    <mergeCell ref="BC4:BI4"/>
    <mergeCell ref="BJ4:BL4"/>
    <mergeCell ref="AW4:BB4"/>
  </mergeCells>
  <conditionalFormatting sqref="BO8:BO32">
    <cfRule type="duplicateValues" dxfId="1"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2" t="str">
        <f>('YARIŞMA BİLGİLERİ'!A2)</f>
        <v>GÖRME ENGELLİLER SPOR FEDERASYONU                                                                                                                                                                              Türkiye Atletizm Federasyonu
BURSA  Atletizm İl Temsilciliği</v>
      </c>
      <c r="B1" s="382"/>
      <c r="C1" s="382"/>
      <c r="D1" s="382"/>
      <c r="E1" s="382"/>
      <c r="F1" s="382"/>
      <c r="G1" s="382"/>
      <c r="H1" s="382"/>
      <c r="I1" s="382"/>
      <c r="J1" s="382"/>
      <c r="K1" s="382"/>
      <c r="L1" s="382"/>
      <c r="M1" s="382"/>
      <c r="N1" s="382"/>
      <c r="O1" s="382"/>
      <c r="P1" s="382"/>
    </row>
    <row r="2" spans="1:16" s="10" customFormat="1" ht="24.75" customHeight="1" x14ac:dyDescent="0.2">
      <c r="A2" s="383" t="str">
        <f>'YARIŞMA BİLGİLERİ'!F19</f>
        <v xml:space="preserve"> GÖRME ENGELLİLER TÜRKİYE ŞAMPİYONASI</v>
      </c>
      <c r="B2" s="383"/>
      <c r="C2" s="383"/>
      <c r="D2" s="383"/>
      <c r="E2" s="383"/>
      <c r="F2" s="383"/>
      <c r="G2" s="383"/>
      <c r="H2" s="383"/>
      <c r="I2" s="383"/>
      <c r="J2" s="383"/>
      <c r="K2" s="383"/>
      <c r="L2" s="383"/>
      <c r="M2" s="383"/>
      <c r="N2" s="383"/>
      <c r="O2" s="383"/>
      <c r="P2" s="383"/>
    </row>
    <row r="3" spans="1:16" s="12" customFormat="1" ht="21.75" customHeight="1" x14ac:dyDescent="0.2">
      <c r="A3" s="366" t="s">
        <v>279</v>
      </c>
      <c r="B3" s="366"/>
      <c r="C3" s="366"/>
      <c r="D3" s="368" t="str">
        <f>'YARIŞMA PROGRAMI'!D25</f>
        <v>800 Metre</v>
      </c>
      <c r="E3" s="368"/>
      <c r="F3" s="384" t="s">
        <v>57</v>
      </c>
      <c r="G3" s="384"/>
      <c r="H3" s="11" t="s">
        <v>251</v>
      </c>
      <c r="I3" s="381">
        <f>'YARIŞMA PROGRAMI'!E25</f>
        <v>0</v>
      </c>
      <c r="J3" s="381"/>
      <c r="K3" s="381"/>
      <c r="L3" s="381"/>
      <c r="M3" s="91" t="s">
        <v>252</v>
      </c>
      <c r="N3" s="377">
        <f>('YARIŞMA PROGRAMI'!F25)</f>
        <v>0</v>
      </c>
      <c r="O3" s="377"/>
      <c r="P3" s="377"/>
    </row>
    <row r="4" spans="1:16" s="12" customFormat="1" ht="17.25" customHeight="1" x14ac:dyDescent="0.2">
      <c r="A4" s="373" t="s">
        <v>256</v>
      </c>
      <c r="B4" s="373"/>
      <c r="C4" s="373"/>
      <c r="D4" s="367" t="str">
        <f>'YARIŞMA BİLGİLERİ'!F21</f>
        <v>BAYANLAR (B2)</v>
      </c>
      <c r="E4" s="367"/>
      <c r="F4" s="217"/>
      <c r="G4" s="34"/>
      <c r="H4" s="34"/>
      <c r="I4" s="34"/>
      <c r="J4" s="34"/>
      <c r="K4" s="34"/>
      <c r="L4" s="35"/>
      <c r="M4" s="90" t="s">
        <v>5</v>
      </c>
      <c r="N4" s="245">
        <f>'YARIŞMA PROGRAMI'!B25</f>
        <v>42365</v>
      </c>
      <c r="O4" s="246">
        <f>'YARIŞMA PROGRAMI'!C25</f>
        <v>0.41666666666666669</v>
      </c>
      <c r="P4" s="244"/>
    </row>
    <row r="5" spans="1:16" s="10" customFormat="1" ht="15.75" customHeight="1" x14ac:dyDescent="0.2">
      <c r="A5" s="13"/>
      <c r="B5" s="13"/>
      <c r="C5" s="14"/>
      <c r="D5" s="15"/>
      <c r="E5" s="16"/>
      <c r="F5" s="218"/>
      <c r="G5" s="16"/>
      <c r="H5" s="16"/>
      <c r="I5" s="13"/>
      <c r="J5" s="13"/>
      <c r="K5" s="13"/>
      <c r="L5" s="17"/>
      <c r="M5" s="18"/>
      <c r="N5" s="385">
        <f ca="1">NOW()</f>
        <v>43208.946462731481</v>
      </c>
      <c r="O5" s="385"/>
      <c r="P5" s="385"/>
    </row>
    <row r="6" spans="1:16" s="19" customFormat="1" ht="18.75" customHeight="1" x14ac:dyDescent="0.2">
      <c r="A6" s="369" t="s">
        <v>12</v>
      </c>
      <c r="B6" s="370" t="s">
        <v>249</v>
      </c>
      <c r="C6" s="372" t="s">
        <v>273</v>
      </c>
      <c r="D6" s="360" t="s">
        <v>14</v>
      </c>
      <c r="E6" s="360" t="s">
        <v>55</v>
      </c>
      <c r="F6" s="421" t="s">
        <v>15</v>
      </c>
      <c r="G6" s="374" t="s">
        <v>28</v>
      </c>
      <c r="I6" s="361" t="s">
        <v>16</v>
      </c>
      <c r="J6" s="362"/>
      <c r="K6" s="362"/>
      <c r="L6" s="362"/>
      <c r="M6" s="362"/>
      <c r="N6" s="362"/>
      <c r="O6" s="362"/>
      <c r="P6" s="363"/>
    </row>
    <row r="7" spans="1:16" ht="26.25" customHeight="1" x14ac:dyDescent="0.2">
      <c r="A7" s="369"/>
      <c r="B7" s="371"/>
      <c r="C7" s="372"/>
      <c r="D7" s="360"/>
      <c r="E7" s="360"/>
      <c r="F7" s="421"/>
      <c r="G7" s="375"/>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206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207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208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209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210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211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1" t="s">
        <v>17</v>
      </c>
      <c r="J14" s="362"/>
      <c r="K14" s="362"/>
      <c r="L14" s="362"/>
      <c r="M14" s="362"/>
      <c r="N14" s="362"/>
      <c r="O14" s="362"/>
      <c r="P14" s="363"/>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212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213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214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215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216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217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1" t="s">
        <v>18</v>
      </c>
      <c r="J22" s="362"/>
      <c r="K22" s="362"/>
      <c r="L22" s="362"/>
      <c r="M22" s="362"/>
      <c r="N22" s="362"/>
      <c r="O22" s="362"/>
      <c r="P22" s="363"/>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218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219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220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221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222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223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1" t="s">
        <v>52</v>
      </c>
      <c r="J30" s="362"/>
      <c r="K30" s="362"/>
      <c r="L30" s="362"/>
      <c r="M30" s="362"/>
      <c r="N30" s="362"/>
      <c r="O30" s="362"/>
      <c r="P30" s="363"/>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1" t="s">
        <v>53</v>
      </c>
      <c r="J38" s="362"/>
      <c r="K38" s="362"/>
      <c r="L38" s="362"/>
      <c r="M38" s="362"/>
      <c r="N38" s="362"/>
      <c r="O38" s="362"/>
      <c r="P38" s="363"/>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1" t="s">
        <v>54</v>
      </c>
      <c r="J46" s="362"/>
      <c r="K46" s="362"/>
      <c r="L46" s="362"/>
      <c r="M46" s="362"/>
      <c r="N46" s="362"/>
      <c r="O46" s="362"/>
      <c r="P46" s="363"/>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411</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412</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413</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414</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415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416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1" t="s">
        <v>56</v>
      </c>
      <c r="J54" s="362"/>
      <c r="K54" s="362"/>
      <c r="L54" s="362"/>
      <c r="M54" s="362"/>
      <c r="N54" s="362"/>
      <c r="O54" s="362"/>
      <c r="P54" s="363"/>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417</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418</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419</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420</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421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422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1" t="s">
        <v>274</v>
      </c>
      <c r="J62" s="362"/>
      <c r="K62" s="362"/>
      <c r="L62" s="362"/>
      <c r="M62" s="362"/>
      <c r="N62" s="362"/>
      <c r="O62" s="362"/>
      <c r="P62" s="363"/>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423</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424</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425</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426</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427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428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F6:F7"/>
    <mergeCell ref="N5:P5"/>
    <mergeCell ref="A1:P1"/>
    <mergeCell ref="A2:P2"/>
    <mergeCell ref="A3:C3"/>
    <mergeCell ref="D3:E3"/>
    <mergeCell ref="F3:G3"/>
    <mergeCell ref="I3:L3"/>
    <mergeCell ref="N3:P3"/>
    <mergeCell ref="A4:C4"/>
    <mergeCell ref="D4:E4"/>
    <mergeCell ref="A6:A7"/>
    <mergeCell ref="B6:B7"/>
    <mergeCell ref="C6:C7"/>
    <mergeCell ref="D6:D7"/>
    <mergeCell ref="E6:E7"/>
    <mergeCell ref="I46:P46"/>
    <mergeCell ref="I54:P54"/>
    <mergeCell ref="I62:P62"/>
    <mergeCell ref="G6:G7"/>
    <mergeCell ref="I6:P6"/>
    <mergeCell ref="I14:P14"/>
    <mergeCell ref="I22:P22"/>
    <mergeCell ref="I30:P30"/>
    <mergeCell ref="I38:P38"/>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2" t="str">
        <f>('YARIŞMA BİLGİLERİ'!A2)</f>
        <v>GÖRME ENGELLİLER SPOR FEDERASYONU                                                                                                                                                                              Türkiye Atletizm Federasyonu
BURSA  Atletizm İl Temsilciliği</v>
      </c>
      <c r="B1" s="382"/>
      <c r="C1" s="382"/>
      <c r="D1" s="382"/>
      <c r="E1" s="382"/>
      <c r="F1" s="382"/>
      <c r="G1" s="382"/>
      <c r="H1" s="382"/>
      <c r="I1" s="382"/>
      <c r="J1" s="382"/>
      <c r="K1" s="382"/>
      <c r="L1" s="382"/>
      <c r="M1" s="382"/>
      <c r="N1" s="382"/>
      <c r="O1" s="382"/>
      <c r="P1" s="382"/>
    </row>
    <row r="2" spans="1:16" s="10" customFormat="1" ht="24.75" customHeight="1" x14ac:dyDescent="0.2">
      <c r="A2" s="383" t="str">
        <f>'YARIŞMA BİLGİLERİ'!F19</f>
        <v xml:space="preserve"> GÖRME ENGELLİLER TÜRKİYE ŞAMPİYONASI</v>
      </c>
      <c r="B2" s="383"/>
      <c r="C2" s="383"/>
      <c r="D2" s="383"/>
      <c r="E2" s="383"/>
      <c r="F2" s="383"/>
      <c r="G2" s="383"/>
      <c r="H2" s="383"/>
      <c r="I2" s="383"/>
      <c r="J2" s="383"/>
      <c r="K2" s="383"/>
      <c r="L2" s="383"/>
      <c r="M2" s="383"/>
      <c r="N2" s="383"/>
      <c r="O2" s="383"/>
      <c r="P2" s="383"/>
    </row>
    <row r="3" spans="1:16" s="12" customFormat="1" ht="21.75" customHeight="1" x14ac:dyDescent="0.2">
      <c r="A3" s="366" t="s">
        <v>279</v>
      </c>
      <c r="B3" s="366"/>
      <c r="C3" s="366"/>
      <c r="D3" s="368" t="str">
        <f>'YARIŞMA PROGRAMI'!D23</f>
        <v>3000 Metre</v>
      </c>
      <c r="E3" s="368"/>
      <c r="F3" s="384" t="s">
        <v>57</v>
      </c>
      <c r="G3" s="384"/>
      <c r="H3" s="11" t="s">
        <v>251</v>
      </c>
      <c r="I3" s="422">
        <f>'YARIŞMA PROGRAMI'!E23</f>
        <v>0</v>
      </c>
      <c r="J3" s="381"/>
      <c r="K3" s="381"/>
      <c r="L3" s="381"/>
      <c r="M3" s="277" t="s">
        <v>252</v>
      </c>
      <c r="N3" s="377">
        <f>('YARIŞMA PROGRAMI'!F23)</f>
        <v>0</v>
      </c>
      <c r="O3" s="377"/>
      <c r="P3" s="377"/>
    </row>
    <row r="4" spans="1:16" s="12" customFormat="1" ht="17.25" customHeight="1" x14ac:dyDescent="0.2">
      <c r="A4" s="373" t="s">
        <v>256</v>
      </c>
      <c r="B4" s="373"/>
      <c r="C4" s="373"/>
      <c r="D4" s="367" t="str">
        <f>'YARIŞMA BİLGİLERİ'!F21</f>
        <v>BAYANLAR (B2)</v>
      </c>
      <c r="E4" s="367"/>
      <c r="F4" s="217"/>
      <c r="G4" s="34"/>
      <c r="H4" s="34"/>
      <c r="I4" s="34"/>
      <c r="J4" s="34"/>
      <c r="K4" s="34"/>
      <c r="L4" s="35"/>
      <c r="M4" s="90" t="s">
        <v>5</v>
      </c>
      <c r="N4" s="245">
        <f>'YARIŞMA PROGRAMI'!B23</f>
        <v>42365</v>
      </c>
      <c r="O4" s="246">
        <f>'YARIŞMA PROGRAMI'!C23</f>
        <v>0.65625</v>
      </c>
      <c r="P4" s="244"/>
    </row>
    <row r="5" spans="1:16" s="10" customFormat="1" ht="15.75" customHeight="1" x14ac:dyDescent="0.2">
      <c r="A5" s="13"/>
      <c r="B5" s="13"/>
      <c r="C5" s="14"/>
      <c r="D5" s="15"/>
      <c r="E5" s="16"/>
      <c r="F5" s="218"/>
      <c r="G5" s="16"/>
      <c r="H5" s="16"/>
      <c r="I5" s="13"/>
      <c r="J5" s="13"/>
      <c r="K5" s="13"/>
      <c r="L5" s="17"/>
      <c r="M5" s="18"/>
      <c r="N5" s="385">
        <f ca="1">NOW()</f>
        <v>43208.946462731481</v>
      </c>
      <c r="O5" s="385"/>
      <c r="P5" s="385"/>
    </row>
    <row r="6" spans="1:16" s="19" customFormat="1" ht="18.75" customHeight="1" x14ac:dyDescent="0.2">
      <c r="A6" s="369" t="s">
        <v>12</v>
      </c>
      <c r="B6" s="370" t="s">
        <v>249</v>
      </c>
      <c r="C6" s="372" t="s">
        <v>273</v>
      </c>
      <c r="D6" s="360" t="s">
        <v>14</v>
      </c>
      <c r="E6" s="360" t="s">
        <v>55</v>
      </c>
      <c r="F6" s="421" t="s">
        <v>15</v>
      </c>
      <c r="G6" s="374" t="s">
        <v>28</v>
      </c>
      <c r="I6" s="361" t="s">
        <v>16</v>
      </c>
      <c r="J6" s="362"/>
      <c r="K6" s="362"/>
      <c r="L6" s="362"/>
      <c r="M6" s="362"/>
      <c r="N6" s="362"/>
      <c r="O6" s="362"/>
      <c r="P6" s="363"/>
    </row>
    <row r="7" spans="1:16" ht="26.25" customHeight="1" x14ac:dyDescent="0.2">
      <c r="A7" s="369"/>
      <c r="B7" s="371"/>
      <c r="C7" s="372"/>
      <c r="D7" s="360"/>
      <c r="E7" s="360"/>
      <c r="F7" s="421"/>
      <c r="G7" s="375"/>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1" t="s">
        <v>17</v>
      </c>
      <c r="J20" s="362"/>
      <c r="K20" s="362"/>
      <c r="L20" s="362"/>
      <c r="M20" s="362"/>
      <c r="N20" s="362"/>
      <c r="O20" s="362"/>
      <c r="P20" s="363"/>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1" t="s">
        <v>18</v>
      </c>
      <c r="J34" s="362"/>
      <c r="K34" s="362"/>
      <c r="L34" s="362"/>
      <c r="M34" s="362"/>
      <c r="N34" s="362"/>
      <c r="O34" s="362"/>
      <c r="P34" s="363"/>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view="pageBreakPreview" zoomScale="90" zoomScaleNormal="100" zoomScaleSheetLayoutView="90" workbookViewId="0">
      <selection activeCell="C8" sqref="C8:E8"/>
    </sheetView>
  </sheetViews>
  <sheetFormatPr defaultColWidth="9.140625" defaultRowHeight="12.75" x14ac:dyDescent="0.2"/>
  <cols>
    <col min="1" max="1" width="6" style="102" customWidth="1"/>
    <col min="2" max="2" width="16.7109375" style="102" hidden="1" customWidth="1"/>
    <col min="3" max="3" width="7" style="102" customWidth="1"/>
    <col min="4" max="4" width="13.5703125" style="103" customWidth="1"/>
    <col min="5" max="5" width="33.28515625" style="102" customWidth="1"/>
    <col min="6" max="6" width="18.42578125" style="3" customWidth="1"/>
    <col min="7" max="9" width="11.140625" style="3" customWidth="1"/>
    <col min="10" max="10" width="11.140625" style="3" hidden="1" customWidth="1"/>
    <col min="11" max="11" width="11.140625" style="3" customWidth="1"/>
    <col min="12" max="13" width="11.140625" style="3" hidden="1" customWidth="1"/>
    <col min="14" max="14" width="11.140625" style="104" customWidth="1"/>
    <col min="15" max="15" width="11.140625" style="102" customWidth="1"/>
    <col min="16" max="16" width="9.140625" style="3" customWidth="1"/>
    <col min="17" max="16384" width="9.140625" style="3"/>
  </cols>
  <sheetData>
    <row r="1" spans="1:16" ht="59.25" customHeight="1" x14ac:dyDescent="0.2">
      <c r="A1" s="432" t="str">
        <f>'100 m'!$A$1</f>
        <v>GÖRME ENGELLİLER SPOR FEDERASYONU                                                                                                                                                                              Türkiye Atletizm Federasyonu
BURSA  Atletizm İl Temsilciliği</v>
      </c>
      <c r="B1" s="432"/>
      <c r="C1" s="432"/>
      <c r="D1" s="432"/>
      <c r="E1" s="432"/>
      <c r="F1" s="432"/>
      <c r="G1" s="432"/>
      <c r="H1" s="432"/>
      <c r="I1" s="432"/>
      <c r="J1" s="432"/>
      <c r="K1" s="432"/>
      <c r="L1" s="432"/>
      <c r="M1" s="432"/>
      <c r="N1" s="432"/>
      <c r="O1" s="432"/>
    </row>
    <row r="2" spans="1:16" ht="25.5" customHeight="1" x14ac:dyDescent="0.2">
      <c r="A2" s="390" t="str">
        <f>'100 m'!$A$2</f>
        <v xml:space="preserve"> GÖRME ENGELLİLER TÜRKİYE ŞAMPİYONASI</v>
      </c>
      <c r="B2" s="390"/>
      <c r="C2" s="390"/>
      <c r="D2" s="390"/>
      <c r="E2" s="390"/>
      <c r="F2" s="390"/>
      <c r="G2" s="390"/>
      <c r="H2" s="390"/>
      <c r="I2" s="390"/>
      <c r="J2" s="390"/>
      <c r="K2" s="390"/>
      <c r="L2" s="390"/>
      <c r="M2" s="390"/>
      <c r="N2" s="390"/>
      <c r="O2" s="390"/>
    </row>
    <row r="3" spans="1:16" s="4" customFormat="1" ht="27" customHeight="1" x14ac:dyDescent="0.2">
      <c r="A3" s="392" t="s">
        <v>279</v>
      </c>
      <c r="B3" s="392"/>
      <c r="C3" s="392"/>
      <c r="D3" s="391" t="str">
        <f>'YARIŞMA PROGRAMI'!D19</f>
        <v>Uzun Atlama</v>
      </c>
      <c r="E3" s="391"/>
      <c r="F3" s="433" t="str">
        <f>'YARIŞMA PROGRAMI'!E19</f>
        <v>2007-2008 DOĞUMLU BAYAN</v>
      </c>
      <c r="G3" s="420"/>
      <c r="H3" s="420"/>
      <c r="I3" s="420"/>
      <c r="J3" s="263"/>
      <c r="K3" s="263"/>
      <c r="L3" s="261" t="s">
        <v>451</v>
      </c>
      <c r="M3" s="420" t="str">
        <f>'YARIŞMA PROGRAMI'!F19</f>
        <v>10-11 YAŞ GRUBU</v>
      </c>
      <c r="N3" s="420"/>
      <c r="O3" s="420"/>
    </row>
    <row r="4" spans="1:16" s="4" customFormat="1" ht="17.25" customHeight="1" x14ac:dyDescent="0.2">
      <c r="A4" s="388" t="s">
        <v>280</v>
      </c>
      <c r="B4" s="388"/>
      <c r="C4" s="388"/>
      <c r="D4" s="387" t="str">
        <f>'YARIŞMA BİLGİLERİ'!F21</f>
        <v>BAYANLAR (B2)</v>
      </c>
      <c r="E4" s="387"/>
      <c r="F4" s="107"/>
      <c r="G4" s="106"/>
      <c r="H4" s="434" t="s">
        <v>278</v>
      </c>
      <c r="I4" s="434"/>
      <c r="J4" s="269"/>
      <c r="K4" s="431" t="s">
        <v>758</v>
      </c>
      <c r="L4" s="431"/>
      <c r="M4" s="431"/>
      <c r="N4" s="431"/>
      <c r="O4" s="431"/>
    </row>
    <row r="5" spans="1:16" ht="15" customHeight="1" x14ac:dyDescent="0.2">
      <c r="A5" s="5"/>
      <c r="B5" s="5"/>
      <c r="C5" s="5"/>
      <c r="D5" s="9"/>
      <c r="E5" s="6"/>
      <c r="F5" s="7"/>
      <c r="G5" s="8"/>
      <c r="H5" s="8"/>
      <c r="I5" s="8"/>
      <c r="J5" s="8"/>
      <c r="K5" s="8"/>
      <c r="L5" s="8"/>
      <c r="M5" s="8"/>
      <c r="N5" s="385">
        <f ca="1">NOW()</f>
        <v>43208.946462731481</v>
      </c>
      <c r="O5" s="385"/>
    </row>
    <row r="6" spans="1:16" ht="15.75" x14ac:dyDescent="0.2">
      <c r="A6" s="398" t="s">
        <v>6</v>
      </c>
      <c r="B6" s="398"/>
      <c r="C6" s="395" t="s">
        <v>248</v>
      </c>
      <c r="D6" s="395" t="s">
        <v>282</v>
      </c>
      <c r="E6" s="398" t="s">
        <v>7</v>
      </c>
      <c r="F6" s="398" t="s">
        <v>55</v>
      </c>
      <c r="G6" s="399" t="s">
        <v>44</v>
      </c>
      <c r="H6" s="399"/>
      <c r="I6" s="399"/>
      <c r="J6" s="399"/>
      <c r="K6" s="399"/>
      <c r="L6" s="399"/>
      <c r="M6" s="399"/>
      <c r="N6" s="418" t="s">
        <v>8</v>
      </c>
      <c r="O6" s="418" t="s">
        <v>452</v>
      </c>
    </row>
    <row r="7" spans="1:16" ht="21.75" customHeight="1" x14ac:dyDescent="0.2">
      <c r="A7" s="398"/>
      <c r="B7" s="398"/>
      <c r="C7" s="395"/>
      <c r="D7" s="395"/>
      <c r="E7" s="398"/>
      <c r="F7" s="398"/>
      <c r="G7" s="108">
        <v>1</v>
      </c>
      <c r="H7" s="108">
        <v>2</v>
      </c>
      <c r="I7" s="108">
        <v>3</v>
      </c>
      <c r="J7" s="266" t="s">
        <v>453</v>
      </c>
      <c r="K7" s="262">
        <v>4</v>
      </c>
      <c r="L7" s="262">
        <v>5</v>
      </c>
      <c r="M7" s="262">
        <v>6</v>
      </c>
      <c r="N7" s="419"/>
      <c r="O7" s="419"/>
    </row>
    <row r="8" spans="1:16" s="95" customFormat="1" ht="24" customHeight="1" x14ac:dyDescent="0.2">
      <c r="A8" s="109">
        <v>1</v>
      </c>
      <c r="B8" s="110" t="s">
        <v>548</v>
      </c>
      <c r="C8" s="293" t="str">
        <f>IF(ISERROR(VLOOKUP(B8,'KAYIT LİSTESİ'!$B$4:$I$916,2,0)),"",(VLOOKUP(B8,'KAYIT LİSTESİ'!$B$4:$I$916,2,0)))</f>
        <v/>
      </c>
      <c r="D8" s="294" t="str">
        <f>IF(ISERROR(VLOOKUP(B8,'KAYIT LİSTESİ'!$B$4:$I$916,4,0)),"",(VLOOKUP(B8,'KAYIT LİSTESİ'!$B$4:$I$916,4,0)))</f>
        <v/>
      </c>
      <c r="E8" s="295" t="str">
        <f>IF(ISERROR(VLOOKUP(B8,'KAYIT LİSTESİ'!$B$4:$I$916,5,0)),"",(VLOOKUP(B8,'KAYIT LİSTESİ'!$B$4:$I$916,5,0)))</f>
        <v/>
      </c>
      <c r="F8" s="222" t="str">
        <f>IF(ISERROR(VLOOKUP(B8,'KAYIT LİSTESİ'!$B$4:$I$916,6,0)),"",(VLOOKUP(B8,'KAYIT LİSTESİ'!$B$4:$I$916,6,0)))</f>
        <v/>
      </c>
      <c r="G8" s="205"/>
      <c r="H8" s="205"/>
      <c r="I8" s="205"/>
      <c r="J8" s="270" t="str">
        <f>IF(COUNT(G8:I8)=0,"",MAX(G8:I8))</f>
        <v/>
      </c>
      <c r="K8" s="271"/>
      <c r="L8" s="271"/>
      <c r="M8" s="271"/>
      <c r="N8" s="270">
        <f>MAX(G8:M8)</f>
        <v>0</v>
      </c>
      <c r="O8" s="113"/>
    </row>
    <row r="9" spans="1:16" s="95" customFormat="1" ht="24" customHeight="1" x14ac:dyDescent="0.2">
      <c r="A9" s="109">
        <v>2</v>
      </c>
      <c r="B9" s="110" t="s">
        <v>549</v>
      </c>
      <c r="C9" s="111" t="str">
        <f>IF(ISERROR(VLOOKUP(B9,'KAYIT LİSTESİ'!$B$4:$I$916,2,0)),"",(VLOOKUP(B9,'KAYIT LİSTESİ'!$B$4:$I$916,2,0)))</f>
        <v/>
      </c>
      <c r="D9" s="112" t="str">
        <f>IF(ISERROR(VLOOKUP(B9,'KAYIT LİSTESİ'!$B$4:$I$916,4,0)),"",(VLOOKUP(B9,'KAYIT LİSTESİ'!$B$4:$I$916,4,0)))</f>
        <v/>
      </c>
      <c r="E9" s="222" t="str">
        <f>IF(ISERROR(VLOOKUP(B9,'KAYIT LİSTESİ'!$B$4:$I$916,5,0)),"",(VLOOKUP(B9,'KAYIT LİSTESİ'!$B$4:$I$916,5,0)))</f>
        <v/>
      </c>
      <c r="F9" s="222" t="str">
        <f>IF(ISERROR(VLOOKUP(B9,'KAYIT LİSTESİ'!$B$4:$I$916,6,0)),"",(VLOOKUP(B9,'KAYIT LİSTESİ'!$B$4:$I$916,6,0)))</f>
        <v/>
      </c>
      <c r="G9" s="205"/>
      <c r="H9" s="205"/>
      <c r="I9" s="205"/>
      <c r="J9" s="270" t="str">
        <f t="shared" ref="J9:J47" si="0">IF(COUNT(G9:I9)=0,"",MAX(G9:I9))</f>
        <v/>
      </c>
      <c r="K9" s="271"/>
      <c r="L9" s="271"/>
      <c r="M9" s="271"/>
      <c r="N9" s="270">
        <f t="shared" ref="N9:N47" si="1">MAX(G9:M9)</f>
        <v>0</v>
      </c>
      <c r="O9" s="113"/>
    </row>
    <row r="10" spans="1:16" s="95" customFormat="1" ht="24" customHeight="1" x14ac:dyDescent="0.2">
      <c r="A10" s="109">
        <v>3</v>
      </c>
      <c r="B10" s="110" t="s">
        <v>550</v>
      </c>
      <c r="C10" s="111" t="str">
        <f>IF(ISERROR(VLOOKUP(B10,'KAYIT LİSTESİ'!$B$4:$I$916,2,0)),"",(VLOOKUP(B10,'KAYIT LİSTESİ'!$B$4:$I$916,2,0)))</f>
        <v/>
      </c>
      <c r="D10" s="112" t="str">
        <f>IF(ISERROR(VLOOKUP(B10,'KAYIT LİSTESİ'!$B$4:$I$916,4,0)),"",(VLOOKUP(B10,'KAYIT LİSTESİ'!$B$4:$I$916,4,0)))</f>
        <v/>
      </c>
      <c r="E10" s="222" t="str">
        <f>IF(ISERROR(VLOOKUP(B10,'KAYIT LİSTESİ'!$B$4:$I$916,5,0)),"",(VLOOKUP(B10,'KAYIT LİSTESİ'!$B$4:$I$916,5,0)))</f>
        <v/>
      </c>
      <c r="F10" s="222" t="str">
        <f>IF(ISERROR(VLOOKUP(B10,'KAYIT LİSTESİ'!$B$4:$I$916,6,0)),"",(VLOOKUP(B10,'KAYIT LİSTESİ'!$B$4:$I$916,6,0)))</f>
        <v/>
      </c>
      <c r="G10" s="205"/>
      <c r="H10" s="205"/>
      <c r="I10" s="205"/>
      <c r="J10" s="270" t="str">
        <f t="shared" si="0"/>
        <v/>
      </c>
      <c r="K10" s="271"/>
      <c r="L10" s="271"/>
      <c r="M10" s="271"/>
      <c r="N10" s="270">
        <f t="shared" si="1"/>
        <v>0</v>
      </c>
      <c r="O10" s="113"/>
    </row>
    <row r="11" spans="1:16" s="95" customFormat="1" ht="24" customHeight="1" x14ac:dyDescent="0.2">
      <c r="A11" s="109">
        <v>4</v>
      </c>
      <c r="B11" s="110" t="s">
        <v>551</v>
      </c>
      <c r="C11" s="111" t="str">
        <f>IF(ISERROR(VLOOKUP(B11,'KAYIT LİSTESİ'!$B$4:$I$916,2,0)),"",(VLOOKUP(B11,'KAYIT LİSTESİ'!$B$4:$I$916,2,0)))</f>
        <v/>
      </c>
      <c r="D11" s="112" t="str">
        <f>IF(ISERROR(VLOOKUP(B11,'KAYIT LİSTESİ'!$B$4:$I$916,4,0)),"",(VLOOKUP(B11,'KAYIT LİSTESİ'!$B$4:$I$916,4,0)))</f>
        <v/>
      </c>
      <c r="E11" s="222" t="str">
        <f>IF(ISERROR(VLOOKUP(B11,'KAYIT LİSTESİ'!$B$4:$I$916,5,0)),"",(VLOOKUP(B11,'KAYIT LİSTESİ'!$B$4:$I$916,5,0)))</f>
        <v/>
      </c>
      <c r="F11" s="222" t="str">
        <f>IF(ISERROR(VLOOKUP(B11,'KAYIT LİSTESİ'!$B$4:$I$916,6,0)),"",(VLOOKUP(B11,'KAYIT LİSTESİ'!$B$4:$I$916,6,0)))</f>
        <v/>
      </c>
      <c r="G11" s="205"/>
      <c r="H11" s="205"/>
      <c r="I11" s="205"/>
      <c r="J11" s="270" t="str">
        <f t="shared" si="0"/>
        <v/>
      </c>
      <c r="K11" s="271"/>
      <c r="L11" s="271"/>
      <c r="M11" s="271"/>
      <c r="N11" s="270">
        <f t="shared" si="1"/>
        <v>0</v>
      </c>
      <c r="O11" s="113"/>
    </row>
    <row r="12" spans="1:16" s="95" customFormat="1" ht="24" customHeight="1" x14ac:dyDescent="0.2">
      <c r="A12" s="109">
        <v>5</v>
      </c>
      <c r="B12" s="110" t="s">
        <v>552</v>
      </c>
      <c r="C12" s="111" t="str">
        <f>IF(ISERROR(VLOOKUP(B12,'KAYIT LİSTESİ'!$B$4:$I$916,2,0)),"",(VLOOKUP(B12,'KAYIT LİSTESİ'!$B$4:$I$916,2,0)))</f>
        <v/>
      </c>
      <c r="D12" s="112" t="str">
        <f>IF(ISERROR(VLOOKUP(B12,'KAYIT LİSTESİ'!$B$4:$I$916,4,0)),"",(VLOOKUP(B12,'KAYIT LİSTESİ'!$B$4:$I$916,4,0)))</f>
        <v/>
      </c>
      <c r="E12" s="222" t="str">
        <f>IF(ISERROR(VLOOKUP(B12,'KAYIT LİSTESİ'!$B$4:$I$916,5,0)),"",(VLOOKUP(B12,'KAYIT LİSTESİ'!$B$4:$I$916,5,0)))</f>
        <v/>
      </c>
      <c r="F12" s="222" t="str">
        <f>IF(ISERROR(VLOOKUP(B12,'KAYIT LİSTESİ'!$B$4:$I$916,6,0)),"",(VLOOKUP(B12,'KAYIT LİSTESİ'!$B$4:$I$916,6,0)))</f>
        <v/>
      </c>
      <c r="G12" s="205"/>
      <c r="H12" s="205"/>
      <c r="I12" s="205"/>
      <c r="J12" s="270" t="str">
        <f t="shared" si="0"/>
        <v/>
      </c>
      <c r="K12" s="271"/>
      <c r="L12" s="271"/>
      <c r="M12" s="271"/>
      <c r="N12" s="270">
        <f t="shared" si="1"/>
        <v>0</v>
      </c>
      <c r="O12" s="113"/>
      <c r="P12" s="96"/>
    </row>
    <row r="13" spans="1:16" s="95" customFormat="1" ht="24" customHeight="1" x14ac:dyDescent="0.2">
      <c r="A13" s="109">
        <v>6</v>
      </c>
      <c r="B13" s="110" t="s">
        <v>553</v>
      </c>
      <c r="C13" s="111" t="str">
        <f>IF(ISERROR(VLOOKUP(B13,'KAYIT LİSTESİ'!$B$4:$I$916,2,0)),"",(VLOOKUP(B13,'KAYIT LİSTESİ'!$B$4:$I$916,2,0)))</f>
        <v/>
      </c>
      <c r="D13" s="112" t="str">
        <f>IF(ISERROR(VLOOKUP(B13,'KAYIT LİSTESİ'!$B$4:$I$916,4,0)),"",(VLOOKUP(B13,'KAYIT LİSTESİ'!$B$4:$I$916,4,0)))</f>
        <v/>
      </c>
      <c r="E13" s="222" t="str">
        <f>IF(ISERROR(VLOOKUP(B13,'KAYIT LİSTESİ'!$B$4:$I$916,5,0)),"",(VLOOKUP(B13,'KAYIT LİSTESİ'!$B$4:$I$916,5,0)))</f>
        <v/>
      </c>
      <c r="F13" s="222" t="str">
        <f>IF(ISERROR(VLOOKUP(B13,'KAYIT LİSTESİ'!$B$4:$I$916,6,0)),"",(VLOOKUP(B13,'KAYIT LİSTESİ'!$B$4:$I$916,6,0)))</f>
        <v/>
      </c>
      <c r="G13" s="205"/>
      <c r="H13" s="205"/>
      <c r="I13" s="205"/>
      <c r="J13" s="270" t="str">
        <f t="shared" si="0"/>
        <v/>
      </c>
      <c r="K13" s="271"/>
      <c r="L13" s="271"/>
      <c r="M13" s="271"/>
      <c r="N13" s="270">
        <f t="shared" si="1"/>
        <v>0</v>
      </c>
      <c r="O13" s="113"/>
    </row>
    <row r="14" spans="1:16" s="95" customFormat="1" ht="24" customHeight="1" x14ac:dyDescent="0.2">
      <c r="A14" s="109">
        <v>7</v>
      </c>
      <c r="B14" s="110" t="s">
        <v>554</v>
      </c>
      <c r="C14" s="111" t="str">
        <f>IF(ISERROR(VLOOKUP(B14,'KAYIT LİSTESİ'!$B$4:$I$916,2,0)),"",(VLOOKUP(B14,'KAYIT LİSTESİ'!$B$4:$I$916,2,0)))</f>
        <v/>
      </c>
      <c r="D14" s="112" t="str">
        <f>IF(ISERROR(VLOOKUP(B14,'KAYIT LİSTESİ'!$B$4:$I$916,4,0)),"",(VLOOKUP(B14,'KAYIT LİSTESİ'!$B$4:$I$916,4,0)))</f>
        <v/>
      </c>
      <c r="E14" s="222" t="str">
        <f>IF(ISERROR(VLOOKUP(B14,'KAYIT LİSTESİ'!$B$4:$I$916,5,0)),"",(VLOOKUP(B14,'KAYIT LİSTESİ'!$B$4:$I$916,5,0)))</f>
        <v/>
      </c>
      <c r="F14" s="222" t="str">
        <f>IF(ISERROR(VLOOKUP(B14,'KAYIT LİSTESİ'!$B$4:$I$916,6,0)),"",(VLOOKUP(B14,'KAYIT LİSTESİ'!$B$4:$I$916,6,0)))</f>
        <v/>
      </c>
      <c r="G14" s="205"/>
      <c r="H14" s="205"/>
      <c r="I14" s="205"/>
      <c r="J14" s="270" t="str">
        <f t="shared" si="0"/>
        <v/>
      </c>
      <c r="K14" s="271"/>
      <c r="L14" s="271"/>
      <c r="M14" s="271"/>
      <c r="N14" s="270">
        <f t="shared" si="1"/>
        <v>0</v>
      </c>
      <c r="O14" s="113"/>
    </row>
    <row r="15" spans="1:16" s="95" customFormat="1" ht="24" customHeight="1" x14ac:dyDescent="0.2">
      <c r="A15" s="109">
        <v>8</v>
      </c>
      <c r="B15" s="110" t="s">
        <v>555</v>
      </c>
      <c r="C15" s="111" t="str">
        <f>IF(ISERROR(VLOOKUP(B15,'KAYIT LİSTESİ'!$B$4:$I$916,2,0)),"",(VLOOKUP(B15,'KAYIT LİSTESİ'!$B$4:$I$916,2,0)))</f>
        <v/>
      </c>
      <c r="D15" s="112" t="str">
        <f>IF(ISERROR(VLOOKUP(B15,'KAYIT LİSTESİ'!$B$4:$I$916,4,0)),"",(VLOOKUP(B15,'KAYIT LİSTESİ'!$B$4:$I$916,4,0)))</f>
        <v/>
      </c>
      <c r="E15" s="222" t="str">
        <f>IF(ISERROR(VLOOKUP(B15,'KAYIT LİSTESİ'!$B$4:$I$916,5,0)),"",(VLOOKUP(B15,'KAYIT LİSTESİ'!$B$4:$I$916,5,0)))</f>
        <v/>
      </c>
      <c r="F15" s="222" t="str">
        <f>IF(ISERROR(VLOOKUP(B15,'KAYIT LİSTESİ'!$B$4:$I$916,6,0)),"",(VLOOKUP(B15,'KAYIT LİSTESİ'!$B$4:$I$916,6,0)))</f>
        <v/>
      </c>
      <c r="G15" s="205"/>
      <c r="H15" s="205"/>
      <c r="I15" s="205"/>
      <c r="J15" s="270" t="str">
        <f t="shared" si="0"/>
        <v/>
      </c>
      <c r="K15" s="271"/>
      <c r="L15" s="271"/>
      <c r="M15" s="271"/>
      <c r="N15" s="270">
        <f t="shared" si="1"/>
        <v>0</v>
      </c>
      <c r="O15" s="113"/>
    </row>
    <row r="16" spans="1:16" s="95" customFormat="1" ht="24" customHeight="1" x14ac:dyDescent="0.2">
      <c r="A16" s="109">
        <v>9</v>
      </c>
      <c r="B16" s="110" t="s">
        <v>556</v>
      </c>
      <c r="C16" s="111" t="str">
        <f>IF(ISERROR(VLOOKUP(B16,'KAYIT LİSTESİ'!$B$4:$I$916,2,0)),"",(VLOOKUP(B16,'KAYIT LİSTESİ'!$B$4:$I$916,2,0)))</f>
        <v/>
      </c>
      <c r="D16" s="112" t="str">
        <f>IF(ISERROR(VLOOKUP(B16,'KAYIT LİSTESİ'!$B$4:$I$916,4,0)),"",(VLOOKUP(B16,'KAYIT LİSTESİ'!$B$4:$I$916,4,0)))</f>
        <v/>
      </c>
      <c r="E16" s="222" t="str">
        <f>IF(ISERROR(VLOOKUP(B16,'KAYIT LİSTESİ'!$B$4:$I$916,5,0)),"",(VLOOKUP(B16,'KAYIT LİSTESİ'!$B$4:$I$916,5,0)))</f>
        <v/>
      </c>
      <c r="F16" s="222" t="str">
        <f>IF(ISERROR(VLOOKUP(B16,'KAYIT LİSTESİ'!$B$4:$I$916,6,0)),"",(VLOOKUP(B16,'KAYIT LİSTESİ'!$B$4:$I$916,6,0)))</f>
        <v/>
      </c>
      <c r="G16" s="205"/>
      <c r="H16" s="205"/>
      <c r="I16" s="205"/>
      <c r="J16" s="270" t="str">
        <f t="shared" si="0"/>
        <v/>
      </c>
      <c r="K16" s="271"/>
      <c r="L16" s="271"/>
      <c r="M16" s="271"/>
      <c r="N16" s="270">
        <f t="shared" si="1"/>
        <v>0</v>
      </c>
      <c r="O16" s="113"/>
    </row>
    <row r="17" spans="1:16" s="95" customFormat="1" ht="24" customHeight="1" x14ac:dyDescent="0.2">
      <c r="A17" s="109">
        <v>10</v>
      </c>
      <c r="B17" s="110" t="s">
        <v>557</v>
      </c>
      <c r="C17" s="111" t="str">
        <f>IF(ISERROR(VLOOKUP(B17,'KAYIT LİSTESİ'!$B$4:$I$916,2,0)),"",(VLOOKUP(B17,'KAYIT LİSTESİ'!$B$4:$I$916,2,0)))</f>
        <v/>
      </c>
      <c r="D17" s="112" t="str">
        <f>IF(ISERROR(VLOOKUP(B17,'KAYIT LİSTESİ'!$B$4:$I$916,4,0)),"",(VLOOKUP(B17,'KAYIT LİSTESİ'!$B$4:$I$916,4,0)))</f>
        <v/>
      </c>
      <c r="E17" s="222" t="str">
        <f>IF(ISERROR(VLOOKUP(B17,'KAYIT LİSTESİ'!$B$4:$I$916,5,0)),"",(VLOOKUP(B17,'KAYIT LİSTESİ'!$B$4:$I$916,5,0)))</f>
        <v/>
      </c>
      <c r="F17" s="222" t="str">
        <f>IF(ISERROR(VLOOKUP(B17,'KAYIT LİSTESİ'!$B$4:$I$916,6,0)),"",(VLOOKUP(B17,'KAYIT LİSTESİ'!$B$4:$I$916,6,0)))</f>
        <v/>
      </c>
      <c r="G17" s="205"/>
      <c r="H17" s="205"/>
      <c r="I17" s="205"/>
      <c r="J17" s="270" t="str">
        <f t="shared" si="0"/>
        <v/>
      </c>
      <c r="K17" s="271"/>
      <c r="L17" s="271"/>
      <c r="M17" s="271"/>
      <c r="N17" s="270">
        <f t="shared" si="1"/>
        <v>0</v>
      </c>
      <c r="O17" s="113"/>
    </row>
    <row r="18" spans="1:16" s="95" customFormat="1" ht="24" customHeight="1" x14ac:dyDescent="0.2">
      <c r="A18" s="109">
        <v>11</v>
      </c>
      <c r="B18" s="110" t="s">
        <v>558</v>
      </c>
      <c r="C18" s="111" t="str">
        <f>IF(ISERROR(VLOOKUP(B18,'KAYIT LİSTESİ'!$B$4:$I$916,2,0)),"",(VLOOKUP(B18,'KAYIT LİSTESİ'!$B$4:$I$916,2,0)))</f>
        <v/>
      </c>
      <c r="D18" s="112" t="str">
        <f>IF(ISERROR(VLOOKUP(B18,'KAYIT LİSTESİ'!$B$4:$I$916,4,0)),"",(VLOOKUP(B18,'KAYIT LİSTESİ'!$B$4:$I$916,4,0)))</f>
        <v/>
      </c>
      <c r="E18" s="222" t="str">
        <f>IF(ISERROR(VLOOKUP(B18,'KAYIT LİSTESİ'!$B$4:$I$916,5,0)),"",(VLOOKUP(B18,'KAYIT LİSTESİ'!$B$4:$I$916,5,0)))</f>
        <v/>
      </c>
      <c r="F18" s="222" t="str">
        <f>IF(ISERROR(VLOOKUP(B18,'KAYIT LİSTESİ'!$B$4:$I$916,6,0)),"",(VLOOKUP(B18,'KAYIT LİSTESİ'!$B$4:$I$916,6,0)))</f>
        <v/>
      </c>
      <c r="G18" s="205"/>
      <c r="H18" s="205"/>
      <c r="I18" s="205"/>
      <c r="J18" s="270" t="str">
        <f t="shared" si="0"/>
        <v/>
      </c>
      <c r="K18" s="271"/>
      <c r="L18" s="271"/>
      <c r="M18" s="271"/>
      <c r="N18" s="270">
        <f t="shared" si="1"/>
        <v>0</v>
      </c>
      <c r="O18" s="113"/>
    </row>
    <row r="19" spans="1:16" s="95" customFormat="1" ht="24" customHeight="1" x14ac:dyDescent="0.2">
      <c r="A19" s="109">
        <v>12</v>
      </c>
      <c r="B19" s="110" t="s">
        <v>559</v>
      </c>
      <c r="C19" s="111" t="str">
        <f>IF(ISERROR(VLOOKUP(B19,'KAYIT LİSTESİ'!$B$4:$I$916,2,0)),"",(VLOOKUP(B19,'KAYIT LİSTESİ'!$B$4:$I$916,2,0)))</f>
        <v/>
      </c>
      <c r="D19" s="112" t="str">
        <f>IF(ISERROR(VLOOKUP(B19,'KAYIT LİSTESİ'!$B$4:$I$916,4,0)),"",(VLOOKUP(B19,'KAYIT LİSTESİ'!$B$4:$I$916,4,0)))</f>
        <v/>
      </c>
      <c r="E19" s="222" t="str">
        <f>IF(ISERROR(VLOOKUP(B19,'KAYIT LİSTESİ'!$B$4:$I$916,5,0)),"",(VLOOKUP(B19,'KAYIT LİSTESİ'!$B$4:$I$916,5,0)))</f>
        <v/>
      </c>
      <c r="F19" s="222" t="str">
        <f>IF(ISERROR(VLOOKUP(B19,'KAYIT LİSTESİ'!$B$4:$I$916,6,0)),"",(VLOOKUP(B19,'KAYIT LİSTESİ'!$B$4:$I$916,6,0)))</f>
        <v/>
      </c>
      <c r="G19" s="205"/>
      <c r="H19" s="205"/>
      <c r="I19" s="205"/>
      <c r="J19" s="270" t="str">
        <f t="shared" si="0"/>
        <v/>
      </c>
      <c r="K19" s="271"/>
      <c r="L19" s="271"/>
      <c r="M19" s="271"/>
      <c r="N19" s="270">
        <f t="shared" si="1"/>
        <v>0</v>
      </c>
      <c r="O19" s="113"/>
      <c r="P19" s="96"/>
    </row>
    <row r="20" spans="1:16" s="95" customFormat="1" ht="24" customHeight="1" x14ac:dyDescent="0.2">
      <c r="A20" s="109">
        <v>13</v>
      </c>
      <c r="B20" s="110" t="s">
        <v>560</v>
      </c>
      <c r="C20" s="111" t="str">
        <f>IF(ISERROR(VLOOKUP(B20,'KAYIT LİSTESİ'!$B$4:$I$916,2,0)),"",(VLOOKUP(B20,'KAYIT LİSTESİ'!$B$4:$I$916,2,0)))</f>
        <v/>
      </c>
      <c r="D20" s="112" t="str">
        <f>IF(ISERROR(VLOOKUP(B20,'KAYIT LİSTESİ'!$B$4:$I$916,4,0)),"",(VLOOKUP(B20,'KAYIT LİSTESİ'!$B$4:$I$916,4,0)))</f>
        <v/>
      </c>
      <c r="E20" s="222" t="str">
        <f>IF(ISERROR(VLOOKUP(B20,'KAYIT LİSTESİ'!$B$4:$I$916,5,0)),"",(VLOOKUP(B20,'KAYIT LİSTESİ'!$B$4:$I$916,5,0)))</f>
        <v/>
      </c>
      <c r="F20" s="222" t="str">
        <f>IF(ISERROR(VLOOKUP(B20,'KAYIT LİSTESİ'!$B$4:$I$916,6,0)),"",(VLOOKUP(B20,'KAYIT LİSTESİ'!$B$4:$I$916,6,0)))</f>
        <v/>
      </c>
      <c r="G20" s="205"/>
      <c r="H20" s="205"/>
      <c r="I20" s="205"/>
      <c r="J20" s="270" t="str">
        <f t="shared" si="0"/>
        <v/>
      </c>
      <c r="K20" s="271"/>
      <c r="L20" s="271"/>
      <c r="M20" s="271"/>
      <c r="N20" s="270">
        <f t="shared" si="1"/>
        <v>0</v>
      </c>
      <c r="O20" s="113"/>
    </row>
    <row r="21" spans="1:16" s="95" customFormat="1" ht="24" customHeight="1" x14ac:dyDescent="0.2">
      <c r="A21" s="109">
        <v>14</v>
      </c>
      <c r="B21" s="110" t="s">
        <v>561</v>
      </c>
      <c r="C21" s="111" t="str">
        <f>IF(ISERROR(VLOOKUP(B21,'KAYIT LİSTESİ'!$B$4:$I$916,2,0)),"",(VLOOKUP(B21,'KAYIT LİSTESİ'!$B$4:$I$916,2,0)))</f>
        <v/>
      </c>
      <c r="D21" s="112" t="str">
        <f>IF(ISERROR(VLOOKUP(B21,'KAYIT LİSTESİ'!$B$4:$I$916,4,0)),"",(VLOOKUP(B21,'KAYIT LİSTESİ'!$B$4:$I$916,4,0)))</f>
        <v/>
      </c>
      <c r="E21" s="222" t="str">
        <f>IF(ISERROR(VLOOKUP(B21,'KAYIT LİSTESİ'!$B$4:$I$916,5,0)),"",(VLOOKUP(B21,'KAYIT LİSTESİ'!$B$4:$I$916,5,0)))</f>
        <v/>
      </c>
      <c r="F21" s="222" t="str">
        <f>IF(ISERROR(VLOOKUP(B21,'KAYIT LİSTESİ'!$B$4:$I$916,6,0)),"",(VLOOKUP(B21,'KAYIT LİSTESİ'!$B$4:$I$916,6,0)))</f>
        <v/>
      </c>
      <c r="G21" s="205"/>
      <c r="H21" s="205"/>
      <c r="I21" s="205"/>
      <c r="J21" s="270" t="str">
        <f t="shared" si="0"/>
        <v/>
      </c>
      <c r="K21" s="271"/>
      <c r="L21" s="271"/>
      <c r="M21" s="271"/>
      <c r="N21" s="270">
        <f t="shared" si="1"/>
        <v>0</v>
      </c>
      <c r="O21" s="113"/>
    </row>
    <row r="22" spans="1:16" s="95" customFormat="1" ht="24" customHeight="1" x14ac:dyDescent="0.2">
      <c r="A22" s="109">
        <v>15</v>
      </c>
      <c r="B22" s="110" t="s">
        <v>562</v>
      </c>
      <c r="C22" s="111" t="str">
        <f>IF(ISERROR(VLOOKUP(B22,'KAYIT LİSTESİ'!$B$4:$I$916,2,0)),"",(VLOOKUP(B22,'KAYIT LİSTESİ'!$B$4:$I$916,2,0)))</f>
        <v/>
      </c>
      <c r="D22" s="112" t="str">
        <f>IF(ISERROR(VLOOKUP(B22,'KAYIT LİSTESİ'!$B$4:$I$916,4,0)),"",(VLOOKUP(B22,'KAYIT LİSTESİ'!$B$4:$I$916,4,0)))</f>
        <v/>
      </c>
      <c r="E22" s="222" t="str">
        <f>IF(ISERROR(VLOOKUP(B22,'KAYIT LİSTESİ'!$B$4:$I$916,5,0)),"",(VLOOKUP(B22,'KAYIT LİSTESİ'!$B$4:$I$916,5,0)))</f>
        <v/>
      </c>
      <c r="F22" s="222" t="str">
        <f>IF(ISERROR(VLOOKUP(B22,'KAYIT LİSTESİ'!$B$4:$I$916,6,0)),"",(VLOOKUP(B22,'KAYIT LİSTESİ'!$B$4:$I$916,6,0)))</f>
        <v/>
      </c>
      <c r="G22" s="205"/>
      <c r="H22" s="205"/>
      <c r="I22" s="205"/>
      <c r="J22" s="270" t="str">
        <f t="shared" si="0"/>
        <v/>
      </c>
      <c r="K22" s="271"/>
      <c r="L22" s="271"/>
      <c r="M22" s="271"/>
      <c r="N22" s="270">
        <f t="shared" si="1"/>
        <v>0</v>
      </c>
      <c r="O22" s="113"/>
    </row>
    <row r="23" spans="1:16" s="95" customFormat="1" ht="24" customHeight="1" x14ac:dyDescent="0.2">
      <c r="A23" s="109">
        <v>16</v>
      </c>
      <c r="B23" s="110" t="s">
        <v>563</v>
      </c>
      <c r="C23" s="111" t="str">
        <f>IF(ISERROR(VLOOKUP(B23,'KAYIT LİSTESİ'!$B$4:$I$916,2,0)),"",(VLOOKUP(B23,'KAYIT LİSTESİ'!$B$4:$I$916,2,0)))</f>
        <v/>
      </c>
      <c r="D23" s="112" t="str">
        <f>IF(ISERROR(VLOOKUP(B23,'KAYIT LİSTESİ'!$B$4:$I$916,4,0)),"",(VLOOKUP(B23,'KAYIT LİSTESİ'!$B$4:$I$916,4,0)))</f>
        <v/>
      </c>
      <c r="E23" s="222" t="str">
        <f>IF(ISERROR(VLOOKUP(B23,'KAYIT LİSTESİ'!$B$4:$I$916,5,0)),"",(VLOOKUP(B23,'KAYIT LİSTESİ'!$B$4:$I$916,5,0)))</f>
        <v/>
      </c>
      <c r="F23" s="222" t="str">
        <f>IF(ISERROR(VLOOKUP(B23,'KAYIT LİSTESİ'!$B$4:$I$916,6,0)),"",(VLOOKUP(B23,'KAYIT LİSTESİ'!$B$4:$I$916,6,0)))</f>
        <v/>
      </c>
      <c r="G23" s="205"/>
      <c r="H23" s="205"/>
      <c r="I23" s="205"/>
      <c r="J23" s="270" t="str">
        <f t="shared" si="0"/>
        <v/>
      </c>
      <c r="K23" s="271"/>
      <c r="L23" s="271"/>
      <c r="M23" s="271"/>
      <c r="N23" s="270">
        <f t="shared" si="1"/>
        <v>0</v>
      </c>
      <c r="O23" s="113"/>
    </row>
    <row r="24" spans="1:16" s="95" customFormat="1" ht="24" customHeight="1" x14ac:dyDescent="0.2">
      <c r="A24" s="109">
        <v>17</v>
      </c>
      <c r="B24" s="110" t="s">
        <v>564</v>
      </c>
      <c r="C24" s="111" t="str">
        <f>IF(ISERROR(VLOOKUP(B24,'KAYIT LİSTESİ'!$B$4:$I$916,2,0)),"",(VLOOKUP(B24,'KAYIT LİSTESİ'!$B$4:$I$916,2,0)))</f>
        <v/>
      </c>
      <c r="D24" s="112" t="str">
        <f>IF(ISERROR(VLOOKUP(B24,'KAYIT LİSTESİ'!$B$4:$I$916,4,0)),"",(VLOOKUP(B24,'KAYIT LİSTESİ'!$B$4:$I$916,4,0)))</f>
        <v/>
      </c>
      <c r="E24" s="222" t="str">
        <f>IF(ISERROR(VLOOKUP(B24,'KAYIT LİSTESİ'!$B$4:$I$916,5,0)),"",(VLOOKUP(B24,'KAYIT LİSTESİ'!$B$4:$I$916,5,0)))</f>
        <v/>
      </c>
      <c r="F24" s="222" t="str">
        <f>IF(ISERROR(VLOOKUP(B24,'KAYIT LİSTESİ'!$B$4:$I$916,6,0)),"",(VLOOKUP(B24,'KAYIT LİSTESİ'!$B$4:$I$916,6,0)))</f>
        <v/>
      </c>
      <c r="G24" s="205"/>
      <c r="H24" s="205"/>
      <c r="I24" s="205"/>
      <c r="J24" s="270" t="str">
        <f t="shared" si="0"/>
        <v/>
      </c>
      <c r="K24" s="271"/>
      <c r="L24" s="271"/>
      <c r="M24" s="271"/>
      <c r="N24" s="270">
        <f t="shared" si="1"/>
        <v>0</v>
      </c>
      <c r="O24" s="113"/>
    </row>
    <row r="25" spans="1:16" s="95" customFormat="1" ht="24" customHeight="1" x14ac:dyDescent="0.2">
      <c r="A25" s="109">
        <v>18</v>
      </c>
      <c r="B25" s="110" t="s">
        <v>565</v>
      </c>
      <c r="C25" s="111" t="str">
        <f>IF(ISERROR(VLOOKUP(B25,'KAYIT LİSTESİ'!$B$4:$I$916,2,0)),"",(VLOOKUP(B25,'KAYIT LİSTESİ'!$B$4:$I$916,2,0)))</f>
        <v/>
      </c>
      <c r="D25" s="112" t="str">
        <f>IF(ISERROR(VLOOKUP(B25,'KAYIT LİSTESİ'!$B$4:$I$916,4,0)),"",(VLOOKUP(B25,'KAYIT LİSTESİ'!$B$4:$I$916,4,0)))</f>
        <v/>
      </c>
      <c r="E25" s="222" t="str">
        <f>IF(ISERROR(VLOOKUP(B25,'KAYIT LİSTESİ'!$B$4:$I$916,5,0)),"",(VLOOKUP(B25,'KAYIT LİSTESİ'!$B$4:$I$916,5,0)))</f>
        <v/>
      </c>
      <c r="F25" s="222" t="str">
        <f>IF(ISERROR(VLOOKUP(B25,'KAYIT LİSTESİ'!$B$4:$I$916,6,0)),"",(VLOOKUP(B25,'KAYIT LİSTESİ'!$B$4:$I$916,6,0)))</f>
        <v/>
      </c>
      <c r="G25" s="205"/>
      <c r="H25" s="205"/>
      <c r="I25" s="205"/>
      <c r="J25" s="270" t="str">
        <f t="shared" si="0"/>
        <v/>
      </c>
      <c r="K25" s="271"/>
      <c r="L25" s="271"/>
      <c r="M25" s="271"/>
      <c r="N25" s="270">
        <f t="shared" si="1"/>
        <v>0</v>
      </c>
      <c r="O25" s="113"/>
    </row>
    <row r="26" spans="1:16" s="95" customFormat="1" ht="24" customHeight="1" x14ac:dyDescent="0.2">
      <c r="A26" s="109">
        <v>19</v>
      </c>
      <c r="B26" s="110" t="s">
        <v>566</v>
      </c>
      <c r="C26" s="111" t="str">
        <f>IF(ISERROR(VLOOKUP(B26,'KAYIT LİSTESİ'!$B$4:$I$916,2,0)),"",(VLOOKUP(B26,'KAYIT LİSTESİ'!$B$4:$I$916,2,0)))</f>
        <v/>
      </c>
      <c r="D26" s="112" t="str">
        <f>IF(ISERROR(VLOOKUP(B26,'KAYIT LİSTESİ'!$B$4:$I$916,4,0)),"",(VLOOKUP(B26,'KAYIT LİSTESİ'!$B$4:$I$916,4,0)))</f>
        <v/>
      </c>
      <c r="E26" s="222" t="str">
        <f>IF(ISERROR(VLOOKUP(B26,'KAYIT LİSTESİ'!$B$4:$I$916,5,0)),"",(VLOOKUP(B26,'KAYIT LİSTESİ'!$B$4:$I$916,5,0)))</f>
        <v/>
      </c>
      <c r="F26" s="222" t="str">
        <f>IF(ISERROR(VLOOKUP(B26,'KAYIT LİSTESİ'!$B$4:$I$916,6,0)),"",(VLOOKUP(B26,'KAYIT LİSTESİ'!$B$4:$I$916,6,0)))</f>
        <v/>
      </c>
      <c r="G26" s="205"/>
      <c r="H26" s="205"/>
      <c r="I26" s="205"/>
      <c r="J26" s="270" t="str">
        <f t="shared" si="0"/>
        <v/>
      </c>
      <c r="K26" s="271"/>
      <c r="L26" s="271"/>
      <c r="M26" s="271"/>
      <c r="N26" s="270">
        <f t="shared" si="1"/>
        <v>0</v>
      </c>
      <c r="O26" s="113"/>
      <c r="P26" s="96"/>
    </row>
    <row r="27" spans="1:16" s="95" customFormat="1" ht="24" customHeight="1" x14ac:dyDescent="0.2">
      <c r="A27" s="109">
        <v>20</v>
      </c>
      <c r="B27" s="110" t="s">
        <v>567</v>
      </c>
      <c r="C27" s="111" t="str">
        <f>IF(ISERROR(VLOOKUP(B27,'KAYIT LİSTESİ'!$B$4:$I$916,2,0)),"",(VLOOKUP(B27,'KAYIT LİSTESİ'!$B$4:$I$916,2,0)))</f>
        <v/>
      </c>
      <c r="D27" s="112" t="str">
        <f>IF(ISERROR(VLOOKUP(B27,'KAYIT LİSTESİ'!$B$4:$I$916,4,0)),"",(VLOOKUP(B27,'KAYIT LİSTESİ'!$B$4:$I$916,4,0)))</f>
        <v/>
      </c>
      <c r="E27" s="222" t="str">
        <f>IF(ISERROR(VLOOKUP(B27,'KAYIT LİSTESİ'!$B$4:$I$916,5,0)),"",(VLOOKUP(B27,'KAYIT LİSTESİ'!$B$4:$I$916,5,0)))</f>
        <v/>
      </c>
      <c r="F27" s="222" t="str">
        <f>IF(ISERROR(VLOOKUP(B27,'KAYIT LİSTESİ'!$B$4:$I$916,6,0)),"",(VLOOKUP(B27,'KAYIT LİSTESİ'!$B$4:$I$916,6,0)))</f>
        <v/>
      </c>
      <c r="G27" s="205"/>
      <c r="H27" s="205"/>
      <c r="I27" s="205"/>
      <c r="J27" s="270" t="str">
        <f t="shared" si="0"/>
        <v/>
      </c>
      <c r="K27" s="271"/>
      <c r="L27" s="271"/>
      <c r="M27" s="271"/>
      <c r="N27" s="270">
        <f t="shared" si="1"/>
        <v>0</v>
      </c>
      <c r="O27" s="113"/>
    </row>
    <row r="28" spans="1:16" s="95" customFormat="1" ht="24" customHeight="1" x14ac:dyDescent="0.2">
      <c r="A28" s="109">
        <v>21</v>
      </c>
      <c r="B28" s="110" t="s">
        <v>568</v>
      </c>
      <c r="C28" s="111" t="str">
        <f>IF(ISERROR(VLOOKUP(B28,'KAYIT LİSTESİ'!$B$4:$I$916,2,0)),"",(VLOOKUP(B28,'KAYIT LİSTESİ'!$B$4:$I$916,2,0)))</f>
        <v/>
      </c>
      <c r="D28" s="112" t="str">
        <f>IF(ISERROR(VLOOKUP(B28,'KAYIT LİSTESİ'!$B$4:$I$916,4,0)),"",(VLOOKUP(B28,'KAYIT LİSTESİ'!$B$4:$I$916,4,0)))</f>
        <v/>
      </c>
      <c r="E28" s="222" t="str">
        <f>IF(ISERROR(VLOOKUP(B28,'KAYIT LİSTESİ'!$B$4:$I$916,5,0)),"",(VLOOKUP(B28,'KAYIT LİSTESİ'!$B$4:$I$916,5,0)))</f>
        <v/>
      </c>
      <c r="F28" s="222" t="str">
        <f>IF(ISERROR(VLOOKUP(B28,'KAYIT LİSTESİ'!$B$4:$I$916,6,0)),"",(VLOOKUP(B28,'KAYIT LİSTESİ'!$B$4:$I$916,6,0)))</f>
        <v/>
      </c>
      <c r="G28" s="205"/>
      <c r="H28" s="205"/>
      <c r="I28" s="205"/>
      <c r="J28" s="270" t="str">
        <f t="shared" si="0"/>
        <v/>
      </c>
      <c r="K28" s="271"/>
      <c r="L28" s="271"/>
      <c r="M28" s="271"/>
      <c r="N28" s="270">
        <f t="shared" si="1"/>
        <v>0</v>
      </c>
      <c r="O28" s="113"/>
    </row>
    <row r="29" spans="1:16" s="95" customFormat="1" ht="24" customHeight="1" x14ac:dyDescent="0.2">
      <c r="A29" s="109">
        <v>22</v>
      </c>
      <c r="B29" s="110" t="s">
        <v>569</v>
      </c>
      <c r="C29" s="111" t="str">
        <f>IF(ISERROR(VLOOKUP(B29,'KAYIT LİSTESİ'!$B$4:$I$916,2,0)),"",(VLOOKUP(B29,'KAYIT LİSTESİ'!$B$4:$I$916,2,0)))</f>
        <v/>
      </c>
      <c r="D29" s="112" t="str">
        <f>IF(ISERROR(VLOOKUP(B29,'KAYIT LİSTESİ'!$B$4:$I$916,4,0)),"",(VLOOKUP(B29,'KAYIT LİSTESİ'!$B$4:$I$916,4,0)))</f>
        <v/>
      </c>
      <c r="E29" s="222" t="str">
        <f>IF(ISERROR(VLOOKUP(B29,'KAYIT LİSTESİ'!$B$4:$I$916,5,0)),"",(VLOOKUP(B29,'KAYIT LİSTESİ'!$B$4:$I$916,5,0)))</f>
        <v/>
      </c>
      <c r="F29" s="222" t="str">
        <f>IF(ISERROR(VLOOKUP(B29,'KAYIT LİSTESİ'!$B$4:$I$916,6,0)),"",(VLOOKUP(B29,'KAYIT LİSTESİ'!$B$4:$I$916,6,0)))</f>
        <v/>
      </c>
      <c r="G29" s="205"/>
      <c r="H29" s="205"/>
      <c r="I29" s="205"/>
      <c r="J29" s="270" t="str">
        <f t="shared" si="0"/>
        <v/>
      </c>
      <c r="K29" s="271"/>
      <c r="L29" s="271"/>
      <c r="M29" s="271"/>
      <c r="N29" s="270">
        <f t="shared" si="1"/>
        <v>0</v>
      </c>
      <c r="O29" s="113"/>
    </row>
    <row r="30" spans="1:16" s="95" customFormat="1" ht="24" customHeight="1" x14ac:dyDescent="0.2">
      <c r="A30" s="109">
        <v>23</v>
      </c>
      <c r="B30" s="110" t="s">
        <v>570</v>
      </c>
      <c r="C30" s="111" t="str">
        <f>IF(ISERROR(VLOOKUP(B30,'KAYIT LİSTESİ'!$B$4:$I$916,2,0)),"",(VLOOKUP(B30,'KAYIT LİSTESİ'!$B$4:$I$916,2,0)))</f>
        <v/>
      </c>
      <c r="D30" s="112" t="str">
        <f>IF(ISERROR(VLOOKUP(B30,'KAYIT LİSTESİ'!$B$4:$I$916,4,0)),"",(VLOOKUP(B30,'KAYIT LİSTESİ'!$B$4:$I$916,4,0)))</f>
        <v/>
      </c>
      <c r="E30" s="222" t="str">
        <f>IF(ISERROR(VLOOKUP(B30,'KAYIT LİSTESİ'!$B$4:$I$916,5,0)),"",(VLOOKUP(B30,'KAYIT LİSTESİ'!$B$4:$I$916,5,0)))</f>
        <v/>
      </c>
      <c r="F30" s="222" t="str">
        <f>IF(ISERROR(VLOOKUP(B30,'KAYIT LİSTESİ'!$B$4:$I$916,6,0)),"",(VLOOKUP(B30,'KAYIT LİSTESİ'!$B$4:$I$916,6,0)))</f>
        <v/>
      </c>
      <c r="G30" s="205"/>
      <c r="H30" s="205"/>
      <c r="I30" s="205"/>
      <c r="J30" s="270" t="str">
        <f t="shared" si="0"/>
        <v/>
      </c>
      <c r="K30" s="271"/>
      <c r="L30" s="271"/>
      <c r="M30" s="271"/>
      <c r="N30" s="270">
        <f t="shared" si="1"/>
        <v>0</v>
      </c>
      <c r="O30" s="113"/>
    </row>
    <row r="31" spans="1:16" s="95" customFormat="1" ht="24" customHeight="1" x14ac:dyDescent="0.2">
      <c r="A31" s="109">
        <v>24</v>
      </c>
      <c r="B31" s="110" t="s">
        <v>571</v>
      </c>
      <c r="C31" s="111" t="str">
        <f>IF(ISERROR(VLOOKUP(B31,'KAYIT LİSTESİ'!$B$4:$I$916,2,0)),"",(VLOOKUP(B31,'KAYIT LİSTESİ'!$B$4:$I$916,2,0)))</f>
        <v/>
      </c>
      <c r="D31" s="112" t="str">
        <f>IF(ISERROR(VLOOKUP(B31,'KAYIT LİSTESİ'!$B$4:$I$916,4,0)),"",(VLOOKUP(B31,'KAYIT LİSTESİ'!$B$4:$I$916,4,0)))</f>
        <v/>
      </c>
      <c r="E31" s="222" t="str">
        <f>IF(ISERROR(VLOOKUP(B31,'KAYIT LİSTESİ'!$B$4:$I$916,5,0)),"",(VLOOKUP(B31,'KAYIT LİSTESİ'!$B$4:$I$916,5,0)))</f>
        <v/>
      </c>
      <c r="F31" s="222" t="str">
        <f>IF(ISERROR(VLOOKUP(B31,'KAYIT LİSTESİ'!$B$4:$I$916,6,0)),"",(VLOOKUP(B31,'KAYIT LİSTESİ'!$B$4:$I$916,6,0)))</f>
        <v/>
      </c>
      <c r="G31" s="205"/>
      <c r="H31" s="205"/>
      <c r="I31" s="205"/>
      <c r="J31" s="270" t="str">
        <f t="shared" si="0"/>
        <v/>
      </c>
      <c r="K31" s="271"/>
      <c r="L31" s="271"/>
      <c r="M31" s="271"/>
      <c r="N31" s="270">
        <f t="shared" si="1"/>
        <v>0</v>
      </c>
      <c r="O31" s="113"/>
    </row>
    <row r="32" spans="1:16" s="95" customFormat="1" ht="24" customHeight="1" x14ac:dyDescent="0.2">
      <c r="A32" s="109">
        <v>25</v>
      </c>
      <c r="B32" s="110" t="s">
        <v>572</v>
      </c>
      <c r="C32" s="111" t="str">
        <f>IF(ISERROR(VLOOKUP(B32,'KAYIT LİSTESİ'!$B$4:$I$916,2,0)),"",(VLOOKUP(B32,'KAYIT LİSTESİ'!$B$4:$I$916,2,0)))</f>
        <v/>
      </c>
      <c r="D32" s="112" t="str">
        <f>IF(ISERROR(VLOOKUP(B32,'KAYIT LİSTESİ'!$B$4:$I$916,4,0)),"",(VLOOKUP(B32,'KAYIT LİSTESİ'!$B$4:$I$916,4,0)))</f>
        <v/>
      </c>
      <c r="E32" s="222" t="str">
        <f>IF(ISERROR(VLOOKUP(B32,'KAYIT LİSTESİ'!$B$4:$I$916,5,0)),"",(VLOOKUP(B32,'KAYIT LİSTESİ'!$B$4:$I$916,5,0)))</f>
        <v/>
      </c>
      <c r="F32" s="222" t="str">
        <f>IF(ISERROR(VLOOKUP(B32,'KAYIT LİSTESİ'!$B$4:$I$916,6,0)),"",(VLOOKUP(B32,'KAYIT LİSTESİ'!$B$4:$I$916,6,0)))</f>
        <v/>
      </c>
      <c r="G32" s="205"/>
      <c r="H32" s="205"/>
      <c r="I32" s="205"/>
      <c r="J32" s="270" t="str">
        <f t="shared" si="0"/>
        <v/>
      </c>
      <c r="K32" s="271"/>
      <c r="L32" s="271"/>
      <c r="M32" s="271"/>
      <c r="N32" s="270">
        <f t="shared" si="1"/>
        <v>0</v>
      </c>
      <c r="O32" s="113"/>
    </row>
    <row r="33" spans="1:16" s="95" customFormat="1" ht="24" customHeight="1" x14ac:dyDescent="0.2">
      <c r="A33" s="109">
        <v>26</v>
      </c>
      <c r="B33" s="110" t="s">
        <v>573</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0"/>
        <v/>
      </c>
      <c r="K33" s="271"/>
      <c r="L33" s="271"/>
      <c r="M33" s="271"/>
      <c r="N33" s="270">
        <f t="shared" si="1"/>
        <v>0</v>
      </c>
      <c r="O33" s="113"/>
      <c r="P33" s="96"/>
    </row>
    <row r="34" spans="1:16" s="95" customFormat="1" ht="24" customHeight="1" x14ac:dyDescent="0.2">
      <c r="A34" s="109">
        <v>27</v>
      </c>
      <c r="B34" s="110" t="s">
        <v>574</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0"/>
        <v/>
      </c>
      <c r="K34" s="271"/>
      <c r="L34" s="271"/>
      <c r="M34" s="271"/>
      <c r="N34" s="270">
        <f t="shared" si="1"/>
        <v>0</v>
      </c>
      <c r="O34" s="113"/>
    </row>
    <row r="35" spans="1:16" s="95" customFormat="1" ht="24" customHeight="1" x14ac:dyDescent="0.2">
      <c r="A35" s="109">
        <v>28</v>
      </c>
      <c r="B35" s="110" t="s">
        <v>575</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0"/>
        <v/>
      </c>
      <c r="K35" s="271"/>
      <c r="L35" s="271"/>
      <c r="M35" s="271"/>
      <c r="N35" s="270">
        <f t="shared" si="1"/>
        <v>0</v>
      </c>
      <c r="O35" s="113"/>
    </row>
    <row r="36" spans="1:16" s="95" customFormat="1" ht="24" customHeight="1" x14ac:dyDescent="0.2">
      <c r="A36" s="109">
        <v>29</v>
      </c>
      <c r="B36" s="110" t="s">
        <v>576</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0"/>
        <v/>
      </c>
      <c r="K36" s="271"/>
      <c r="L36" s="271"/>
      <c r="M36" s="271"/>
      <c r="N36" s="270">
        <f t="shared" si="1"/>
        <v>0</v>
      </c>
      <c r="O36" s="113"/>
    </row>
    <row r="37" spans="1:16" s="95" customFormat="1" ht="24" customHeight="1" x14ac:dyDescent="0.2">
      <c r="A37" s="109">
        <v>30</v>
      </c>
      <c r="B37" s="110" t="s">
        <v>577</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0"/>
        <v/>
      </c>
      <c r="K37" s="271"/>
      <c r="L37" s="271"/>
      <c r="M37" s="271"/>
      <c r="N37" s="270">
        <f t="shared" si="1"/>
        <v>0</v>
      </c>
      <c r="O37" s="113"/>
    </row>
    <row r="38" spans="1:16" s="95" customFormat="1" ht="24" customHeight="1" x14ac:dyDescent="0.2">
      <c r="A38" s="109">
        <v>31</v>
      </c>
      <c r="B38" s="110" t="s">
        <v>578</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0"/>
        <v/>
      </c>
      <c r="K38" s="271"/>
      <c r="L38" s="271"/>
      <c r="M38" s="271"/>
      <c r="N38" s="270">
        <f t="shared" si="1"/>
        <v>0</v>
      </c>
      <c r="O38" s="113"/>
    </row>
    <row r="39" spans="1:16" s="95" customFormat="1" ht="24" customHeight="1" x14ac:dyDescent="0.2">
      <c r="A39" s="109">
        <v>32</v>
      </c>
      <c r="B39" s="110" t="s">
        <v>579</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0"/>
        <v/>
      </c>
      <c r="K39" s="271"/>
      <c r="L39" s="271"/>
      <c r="M39" s="271"/>
      <c r="N39" s="270">
        <f t="shared" si="1"/>
        <v>0</v>
      </c>
      <c r="O39" s="113"/>
    </row>
    <row r="40" spans="1:16" s="95" customFormat="1" ht="24" customHeight="1" x14ac:dyDescent="0.2">
      <c r="A40" s="109">
        <v>33</v>
      </c>
      <c r="B40" s="110" t="s">
        <v>580</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0"/>
        <v/>
      </c>
      <c r="K40" s="271"/>
      <c r="L40" s="271"/>
      <c r="M40" s="271"/>
      <c r="N40" s="270">
        <f t="shared" si="1"/>
        <v>0</v>
      </c>
      <c r="O40" s="113"/>
    </row>
    <row r="41" spans="1:16" s="95" customFormat="1" ht="24" customHeight="1" x14ac:dyDescent="0.2">
      <c r="A41" s="109">
        <v>34</v>
      </c>
      <c r="B41" s="110" t="s">
        <v>581</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0"/>
        <v/>
      </c>
      <c r="K41" s="271"/>
      <c r="L41" s="271"/>
      <c r="M41" s="271"/>
      <c r="N41" s="270">
        <f t="shared" si="1"/>
        <v>0</v>
      </c>
      <c r="O41" s="113"/>
    </row>
    <row r="42" spans="1:16" s="95" customFormat="1" ht="24" customHeight="1" x14ac:dyDescent="0.2">
      <c r="A42" s="109">
        <v>35</v>
      </c>
      <c r="B42" s="110" t="s">
        <v>582</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0"/>
        <v/>
      </c>
      <c r="K42" s="271"/>
      <c r="L42" s="271"/>
      <c r="M42" s="271"/>
      <c r="N42" s="270">
        <f t="shared" si="1"/>
        <v>0</v>
      </c>
      <c r="O42" s="113"/>
      <c r="P42" s="96"/>
    </row>
    <row r="43" spans="1:16" s="95" customFormat="1" ht="24" customHeight="1" x14ac:dyDescent="0.2">
      <c r="A43" s="109">
        <v>36</v>
      </c>
      <c r="B43" s="110" t="s">
        <v>583</v>
      </c>
      <c r="C43" s="111" t="str">
        <f>IF(ISERROR(VLOOKUP(B43,'KAYIT LİSTESİ'!$B$4:$I$916,2,0)),"",(VLOOKUP(B43,'KAYIT LİSTESİ'!$B$4:$I$916,2,0)))</f>
        <v/>
      </c>
      <c r="D43" s="112" t="str">
        <f>IF(ISERROR(VLOOKUP(B43,'KAYIT LİSTESİ'!$B$4:$I$916,4,0)),"",(VLOOKUP(B43,'KAYIT LİSTESİ'!$B$4:$I$916,4,0)))</f>
        <v/>
      </c>
      <c r="E43" s="222" t="str">
        <f>IF(ISERROR(VLOOKUP(B43,'KAYIT LİSTESİ'!$B$4:$I$916,5,0)),"",(VLOOKUP(B43,'KAYIT LİSTESİ'!$B$4:$I$916,5,0)))</f>
        <v/>
      </c>
      <c r="F43" s="222" t="str">
        <f>IF(ISERROR(VLOOKUP(B43,'KAYIT LİSTESİ'!$B$4:$I$916,6,0)),"",(VLOOKUP(B43,'KAYIT LİSTESİ'!$B$4:$I$916,6,0)))</f>
        <v/>
      </c>
      <c r="G43" s="205"/>
      <c r="H43" s="205"/>
      <c r="I43" s="205"/>
      <c r="J43" s="270" t="str">
        <f t="shared" si="0"/>
        <v/>
      </c>
      <c r="K43" s="271"/>
      <c r="L43" s="271"/>
      <c r="M43" s="271"/>
      <c r="N43" s="270">
        <f t="shared" si="1"/>
        <v>0</v>
      </c>
      <c r="O43" s="113"/>
    </row>
    <row r="44" spans="1:16" s="95" customFormat="1" ht="24" customHeight="1" x14ac:dyDescent="0.2">
      <c r="A44" s="109">
        <v>37</v>
      </c>
      <c r="B44" s="110" t="s">
        <v>584</v>
      </c>
      <c r="C44" s="111" t="str">
        <f>IF(ISERROR(VLOOKUP(B44,'KAYIT LİSTESİ'!$B$4:$I$916,2,0)),"",(VLOOKUP(B44,'KAYIT LİSTESİ'!$B$4:$I$916,2,0)))</f>
        <v/>
      </c>
      <c r="D44" s="112" t="str">
        <f>IF(ISERROR(VLOOKUP(B44,'KAYIT LİSTESİ'!$B$4:$I$916,4,0)),"",(VLOOKUP(B44,'KAYIT LİSTESİ'!$B$4:$I$916,4,0)))</f>
        <v/>
      </c>
      <c r="E44" s="222" t="str">
        <f>IF(ISERROR(VLOOKUP(B44,'KAYIT LİSTESİ'!$B$4:$I$916,5,0)),"",(VLOOKUP(B44,'KAYIT LİSTESİ'!$B$4:$I$916,5,0)))</f>
        <v/>
      </c>
      <c r="F44" s="222" t="str">
        <f>IF(ISERROR(VLOOKUP(B44,'KAYIT LİSTESİ'!$B$4:$I$916,6,0)),"",(VLOOKUP(B44,'KAYIT LİSTESİ'!$B$4:$I$916,6,0)))</f>
        <v/>
      </c>
      <c r="G44" s="205"/>
      <c r="H44" s="205"/>
      <c r="I44" s="205"/>
      <c r="J44" s="270" t="str">
        <f t="shared" si="0"/>
        <v/>
      </c>
      <c r="K44" s="271"/>
      <c r="L44" s="271"/>
      <c r="M44" s="271"/>
      <c r="N44" s="270">
        <f t="shared" si="1"/>
        <v>0</v>
      </c>
      <c r="O44" s="113"/>
    </row>
    <row r="45" spans="1:16" s="95" customFormat="1" ht="24" customHeight="1" x14ac:dyDescent="0.2">
      <c r="A45" s="109">
        <v>38</v>
      </c>
      <c r="B45" s="110" t="s">
        <v>585</v>
      </c>
      <c r="C45" s="111" t="str">
        <f>IF(ISERROR(VLOOKUP(B45,'KAYIT LİSTESİ'!$B$4:$I$916,2,0)),"",(VLOOKUP(B45,'KAYIT LİSTESİ'!$B$4:$I$916,2,0)))</f>
        <v/>
      </c>
      <c r="D45" s="112" t="str">
        <f>IF(ISERROR(VLOOKUP(B45,'KAYIT LİSTESİ'!$B$4:$I$916,4,0)),"",(VLOOKUP(B45,'KAYIT LİSTESİ'!$B$4:$I$916,4,0)))</f>
        <v/>
      </c>
      <c r="E45" s="222" t="str">
        <f>IF(ISERROR(VLOOKUP(B45,'KAYIT LİSTESİ'!$B$4:$I$916,5,0)),"",(VLOOKUP(B45,'KAYIT LİSTESİ'!$B$4:$I$916,5,0)))</f>
        <v/>
      </c>
      <c r="F45" s="222" t="str">
        <f>IF(ISERROR(VLOOKUP(B45,'KAYIT LİSTESİ'!$B$4:$I$916,6,0)),"",(VLOOKUP(B45,'KAYIT LİSTESİ'!$B$4:$I$916,6,0)))</f>
        <v/>
      </c>
      <c r="G45" s="205"/>
      <c r="H45" s="205"/>
      <c r="I45" s="205"/>
      <c r="J45" s="270" t="str">
        <f t="shared" si="0"/>
        <v/>
      </c>
      <c r="K45" s="271"/>
      <c r="L45" s="271"/>
      <c r="M45" s="271"/>
      <c r="N45" s="270">
        <f t="shared" si="1"/>
        <v>0</v>
      </c>
      <c r="O45" s="113"/>
    </row>
    <row r="46" spans="1:16" s="95" customFormat="1" ht="24" customHeight="1" x14ac:dyDescent="0.2">
      <c r="A46" s="109">
        <v>39</v>
      </c>
      <c r="B46" s="110" t="s">
        <v>586</v>
      </c>
      <c r="C46" s="111" t="str">
        <f>IF(ISERROR(VLOOKUP(B46,'KAYIT LİSTESİ'!$B$4:$I$916,2,0)),"",(VLOOKUP(B46,'KAYIT LİSTESİ'!$B$4:$I$916,2,0)))</f>
        <v/>
      </c>
      <c r="D46" s="112" t="str">
        <f>IF(ISERROR(VLOOKUP(B46,'KAYIT LİSTESİ'!$B$4:$I$916,4,0)),"",(VLOOKUP(B46,'KAYIT LİSTESİ'!$B$4:$I$916,4,0)))</f>
        <v/>
      </c>
      <c r="E46" s="222" t="str">
        <f>IF(ISERROR(VLOOKUP(B46,'KAYIT LİSTESİ'!$B$4:$I$916,5,0)),"",(VLOOKUP(B46,'KAYIT LİSTESİ'!$B$4:$I$916,5,0)))</f>
        <v/>
      </c>
      <c r="F46" s="222" t="str">
        <f>IF(ISERROR(VLOOKUP(B46,'KAYIT LİSTESİ'!$B$4:$I$916,6,0)),"",(VLOOKUP(B46,'KAYIT LİSTESİ'!$B$4:$I$916,6,0)))</f>
        <v/>
      </c>
      <c r="G46" s="205"/>
      <c r="H46" s="205"/>
      <c r="I46" s="205"/>
      <c r="J46" s="270" t="str">
        <f t="shared" si="0"/>
        <v/>
      </c>
      <c r="K46" s="271"/>
      <c r="L46" s="271"/>
      <c r="M46" s="271"/>
      <c r="N46" s="270">
        <f t="shared" si="1"/>
        <v>0</v>
      </c>
      <c r="O46" s="113"/>
    </row>
    <row r="47" spans="1:16" s="95" customFormat="1" ht="24" customHeight="1" x14ac:dyDescent="0.2">
      <c r="A47" s="109">
        <v>40</v>
      </c>
      <c r="B47" s="110" t="s">
        <v>587</v>
      </c>
      <c r="C47" s="111" t="str">
        <f>IF(ISERROR(VLOOKUP(B47,'KAYIT LİSTESİ'!$B$4:$I$916,2,0)),"",(VLOOKUP(B47,'KAYIT LİSTESİ'!$B$4:$I$916,2,0)))</f>
        <v/>
      </c>
      <c r="D47" s="112" t="str">
        <f>IF(ISERROR(VLOOKUP(B47,'KAYIT LİSTESİ'!$B$4:$I$916,4,0)),"",(VLOOKUP(B47,'KAYIT LİSTESİ'!$B$4:$I$916,4,0)))</f>
        <v/>
      </c>
      <c r="E47" s="222" t="str">
        <f>IF(ISERROR(VLOOKUP(B47,'KAYIT LİSTESİ'!$B$4:$I$916,5,0)),"",(VLOOKUP(B47,'KAYIT LİSTESİ'!$B$4:$I$916,5,0)))</f>
        <v/>
      </c>
      <c r="F47" s="222" t="str">
        <f>IF(ISERROR(VLOOKUP(B47,'KAYIT LİSTESİ'!$B$4:$I$916,6,0)),"",(VLOOKUP(B47,'KAYIT LİSTESİ'!$B$4:$I$916,6,0)))</f>
        <v/>
      </c>
      <c r="G47" s="205"/>
      <c r="H47" s="205"/>
      <c r="I47" s="205"/>
      <c r="J47" s="270" t="str">
        <f t="shared" si="0"/>
        <v/>
      </c>
      <c r="K47" s="271"/>
      <c r="L47" s="271"/>
      <c r="M47" s="271"/>
      <c r="N47" s="270">
        <f t="shared" si="1"/>
        <v>0</v>
      </c>
      <c r="O47" s="113"/>
    </row>
    <row r="48" spans="1:16" s="99" customFormat="1" ht="9" customHeight="1" x14ac:dyDescent="0.2">
      <c r="A48" s="97"/>
      <c r="B48" s="97"/>
      <c r="C48" s="97"/>
      <c r="D48" s="98"/>
      <c r="E48" s="97"/>
      <c r="N48" s="100"/>
      <c r="O48" s="97"/>
    </row>
    <row r="49" spans="1:15" s="99" customFormat="1" ht="25.5" customHeight="1" x14ac:dyDescent="0.2">
      <c r="A49" s="393" t="s">
        <v>4</v>
      </c>
      <c r="B49" s="393"/>
      <c r="C49" s="393"/>
      <c r="D49" s="393"/>
      <c r="E49" s="101" t="s">
        <v>0</v>
      </c>
      <c r="F49" s="101" t="s">
        <v>1</v>
      </c>
      <c r="G49" s="394" t="s">
        <v>2</v>
      </c>
      <c r="H49" s="394"/>
      <c r="I49" s="394"/>
      <c r="J49" s="394"/>
      <c r="K49" s="394"/>
      <c r="L49" s="394"/>
      <c r="M49" s="394"/>
      <c r="N49" s="394" t="s">
        <v>3</v>
      </c>
      <c r="O49" s="394"/>
    </row>
  </sheetData>
  <autoFilter ref="B6:O7">
    <filterColumn colId="5" showButton="0"/>
    <filterColumn colId="6" showButton="0"/>
    <filterColumn colId="7" showButton="0"/>
    <filterColumn colId="8" showButton="0"/>
    <filterColumn colId="9" showButton="0"/>
    <filterColumn colId="10" showButton="0"/>
  </autoFilter>
  <mergeCells count="23">
    <mergeCell ref="H4:I4"/>
    <mergeCell ref="A1:O1"/>
    <mergeCell ref="A2:O2"/>
    <mergeCell ref="A3:C3"/>
    <mergeCell ref="D3:E3"/>
    <mergeCell ref="M3:O3"/>
    <mergeCell ref="F3:I3"/>
    <mergeCell ref="A49:D49"/>
    <mergeCell ref="G49:M49"/>
    <mergeCell ref="K4:O4"/>
    <mergeCell ref="N5:O5"/>
    <mergeCell ref="G6:M6"/>
    <mergeCell ref="N6:N7"/>
    <mergeCell ref="O6:O7"/>
    <mergeCell ref="N49:O49"/>
    <mergeCell ref="A6:A7"/>
    <mergeCell ref="B6:B7"/>
    <mergeCell ref="C6:C7"/>
    <mergeCell ref="D6:D7"/>
    <mergeCell ref="E6:E7"/>
    <mergeCell ref="F6:F7"/>
    <mergeCell ref="A4:C4"/>
    <mergeCell ref="D4:E4"/>
  </mergeCells>
  <conditionalFormatting sqref="N8:N47">
    <cfRule type="cellIs" dxfId="0"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ignoredErrors>
    <ignoredError sqref="C8:F47 D3:D4 M5:O5"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tabSelected="1" view="pageBreakPreview" zoomScale="90" zoomScaleNormal="100" zoomScaleSheetLayoutView="90" workbookViewId="0">
      <selection activeCell="E18" sqref="E18"/>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7" s="10" customFormat="1" ht="63.75" customHeight="1" x14ac:dyDescent="0.2">
      <c r="A1" s="436" t="str">
        <f>('YARIŞMA BİLGİLERİ'!A2)</f>
        <v>GÖRME ENGELLİLER SPOR FEDERASYONU                                                                                                                                                                              Türkiye Atletizm Federasyonu
BURSA  Atletizm İl Temsilciliği</v>
      </c>
      <c r="B1" s="436"/>
      <c r="C1" s="436"/>
      <c r="D1" s="436"/>
      <c r="E1" s="436"/>
      <c r="F1" s="436"/>
      <c r="G1" s="436"/>
      <c r="H1" s="436"/>
      <c r="I1" s="436"/>
      <c r="J1" s="436"/>
      <c r="K1" s="436"/>
      <c r="L1" s="436"/>
      <c r="M1" s="436"/>
      <c r="N1" s="436"/>
      <c r="O1" s="436"/>
      <c r="P1" s="436"/>
    </row>
    <row r="2" spans="1:17" s="10" customFormat="1" ht="24.75" customHeight="1" x14ac:dyDescent="0.2">
      <c r="A2" s="383" t="str">
        <f>'YARIŞMA BİLGİLERİ'!F19</f>
        <v xml:space="preserve"> GÖRME ENGELLİLER TÜRKİYE ŞAMPİYONASI</v>
      </c>
      <c r="B2" s="383"/>
      <c r="C2" s="383"/>
      <c r="D2" s="383"/>
      <c r="E2" s="383"/>
      <c r="F2" s="383"/>
      <c r="G2" s="383"/>
      <c r="H2" s="383"/>
      <c r="I2" s="383"/>
      <c r="J2" s="383"/>
      <c r="K2" s="383"/>
      <c r="L2" s="383"/>
      <c r="M2" s="383"/>
      <c r="N2" s="383"/>
      <c r="O2" s="383"/>
      <c r="P2" s="383"/>
    </row>
    <row r="3" spans="1:17" s="12" customFormat="1" ht="27" customHeight="1" x14ac:dyDescent="0.2">
      <c r="A3" s="366" t="s">
        <v>279</v>
      </c>
      <c r="B3" s="366"/>
      <c r="C3" s="366"/>
      <c r="D3" s="368" t="str">
        <f>'YARIŞMA PROGRAMI'!D20</f>
        <v xml:space="preserve">200 Metre    </v>
      </c>
      <c r="E3" s="368"/>
      <c r="F3" s="378" t="str">
        <f>'YARIŞMA PROGRAMI'!E20</f>
        <v>2007-2008 DOĞUMLU BAYAN</v>
      </c>
      <c r="G3" s="378"/>
      <c r="H3" s="378"/>
      <c r="I3" s="378"/>
      <c r="J3" s="378"/>
      <c r="K3" s="378"/>
      <c r="L3" s="378"/>
      <c r="M3" s="283" t="s">
        <v>252</v>
      </c>
      <c r="N3" s="377" t="str">
        <f>('YARIŞMA PROGRAMI'!F20)</f>
        <v>10-11 YAŞ GRUBU</v>
      </c>
      <c r="O3" s="377"/>
      <c r="P3" s="377"/>
      <c r="Q3"/>
    </row>
    <row r="4" spans="1:17" s="12" customFormat="1" ht="17.25" customHeight="1" x14ac:dyDescent="0.2">
      <c r="A4" s="373" t="s">
        <v>256</v>
      </c>
      <c r="B4" s="373"/>
      <c r="C4" s="373"/>
      <c r="D4" s="367" t="str">
        <f>'YARIŞMA BİLGİLERİ'!F21</f>
        <v>BAYANLAR (B2)</v>
      </c>
      <c r="E4" s="367"/>
      <c r="F4" s="217"/>
      <c r="G4" s="34"/>
      <c r="H4" s="34"/>
      <c r="I4" s="34"/>
      <c r="J4" s="34"/>
      <c r="K4" s="34"/>
      <c r="L4" s="35"/>
      <c r="M4" s="90" t="s">
        <v>5</v>
      </c>
      <c r="N4" s="435" t="s">
        <v>759</v>
      </c>
      <c r="O4" s="435"/>
      <c r="P4" s="244"/>
    </row>
    <row r="5" spans="1:17" s="10" customFormat="1" ht="15.75" customHeight="1" x14ac:dyDescent="0.2">
      <c r="A5" s="13"/>
      <c r="B5" s="13"/>
      <c r="C5" s="14"/>
      <c r="D5" s="15"/>
      <c r="E5" s="16"/>
      <c r="F5" s="218"/>
      <c r="G5" s="16"/>
      <c r="H5" s="16"/>
      <c r="I5" s="13"/>
      <c r="J5" s="13"/>
      <c r="K5" s="13"/>
      <c r="L5" s="17"/>
      <c r="M5" s="18"/>
      <c r="N5" s="385">
        <f ca="1">NOW()</f>
        <v>43208.946462731481</v>
      </c>
      <c r="O5" s="385"/>
      <c r="P5" s="385"/>
    </row>
    <row r="6" spans="1:17" s="19" customFormat="1" ht="18.75" customHeight="1" x14ac:dyDescent="0.2">
      <c r="A6" s="369" t="s">
        <v>12</v>
      </c>
      <c r="B6" s="370" t="s">
        <v>249</v>
      </c>
      <c r="C6" s="372" t="s">
        <v>273</v>
      </c>
      <c r="D6" s="360" t="s">
        <v>14</v>
      </c>
      <c r="E6" s="360" t="s">
        <v>55</v>
      </c>
      <c r="F6" s="421" t="s">
        <v>15</v>
      </c>
      <c r="G6" s="374" t="s">
        <v>28</v>
      </c>
      <c r="I6" s="361" t="s">
        <v>16</v>
      </c>
      <c r="J6" s="362"/>
      <c r="K6" s="362"/>
      <c r="L6" s="362"/>
      <c r="M6" s="362"/>
      <c r="N6" s="362"/>
      <c r="O6" s="362"/>
      <c r="P6" s="363"/>
    </row>
    <row r="7" spans="1:17" ht="26.25" customHeight="1" x14ac:dyDescent="0.2">
      <c r="A7" s="369"/>
      <c r="B7" s="371"/>
      <c r="C7" s="372"/>
      <c r="D7" s="360"/>
      <c r="E7" s="360"/>
      <c r="F7" s="421"/>
      <c r="G7" s="375"/>
      <c r="H7" s="20"/>
      <c r="I7" s="51" t="s">
        <v>12</v>
      </c>
      <c r="J7" s="51" t="s">
        <v>250</v>
      </c>
      <c r="K7" s="51" t="s">
        <v>249</v>
      </c>
      <c r="L7" s="140" t="s">
        <v>13</v>
      </c>
      <c r="M7" s="141" t="s">
        <v>14</v>
      </c>
      <c r="N7" s="141" t="s">
        <v>55</v>
      </c>
      <c r="O7" s="212" t="s">
        <v>15</v>
      </c>
      <c r="P7" s="51" t="s">
        <v>28</v>
      </c>
    </row>
    <row r="8" spans="1:17" s="19" customFormat="1" ht="18.75" customHeight="1" x14ac:dyDescent="0.2">
      <c r="A8" s="22">
        <v>1</v>
      </c>
      <c r="B8" s="289"/>
      <c r="C8" s="290"/>
      <c r="D8" s="291"/>
      <c r="E8" s="292"/>
      <c r="F8" s="219"/>
      <c r="G8" s="80"/>
      <c r="H8" s="23"/>
      <c r="I8" s="79">
        <v>1</v>
      </c>
      <c r="J8" s="279" t="s">
        <v>639</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7" s="19" customFormat="1" ht="18.75" customHeight="1" x14ac:dyDescent="0.2">
      <c r="A9" s="22">
        <v>2</v>
      </c>
      <c r="B9" s="79"/>
      <c r="C9" s="138"/>
      <c r="D9" s="206"/>
      <c r="E9" s="207"/>
      <c r="F9" s="219"/>
      <c r="G9" s="80"/>
      <c r="H9" s="23"/>
      <c r="I9" s="79">
        <v>2</v>
      </c>
      <c r="J9" s="279" t="s">
        <v>640</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7" s="19" customFormat="1" ht="18.75" customHeight="1" x14ac:dyDescent="0.2">
      <c r="A10" s="22">
        <v>3</v>
      </c>
      <c r="B10" s="79"/>
      <c r="C10" s="138"/>
      <c r="D10" s="206"/>
      <c r="E10" s="207"/>
      <c r="F10" s="219"/>
      <c r="G10" s="80"/>
      <c r="H10" s="23"/>
      <c r="I10" s="79">
        <v>3</v>
      </c>
      <c r="J10" s="279" t="s">
        <v>641</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7" s="19" customFormat="1" ht="18.75" customHeight="1" x14ac:dyDescent="0.2">
      <c r="A11" s="22">
        <v>4</v>
      </c>
      <c r="B11" s="79"/>
      <c r="C11" s="138"/>
      <c r="D11" s="206"/>
      <c r="E11" s="207"/>
      <c r="F11" s="219"/>
      <c r="G11" s="80"/>
      <c r="H11" s="23"/>
      <c r="I11" s="79">
        <v>4</v>
      </c>
      <c r="J11" s="279" t="s">
        <v>642</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7" s="19" customFormat="1" ht="18.75" customHeight="1" x14ac:dyDescent="0.2">
      <c r="A12" s="22">
        <v>5</v>
      </c>
      <c r="B12" s="79"/>
      <c r="C12" s="138"/>
      <c r="D12" s="206"/>
      <c r="E12" s="207"/>
      <c r="F12" s="219"/>
      <c r="G12" s="80"/>
      <c r="H12" s="23"/>
      <c r="I12" s="79">
        <v>5</v>
      </c>
      <c r="J12" s="279" t="s">
        <v>643</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7" s="19" customFormat="1" ht="18.75" customHeight="1" x14ac:dyDescent="0.2">
      <c r="A13" s="22">
        <v>6</v>
      </c>
      <c r="B13" s="79"/>
      <c r="C13" s="138"/>
      <c r="D13" s="206"/>
      <c r="E13" s="207"/>
      <c r="F13" s="219"/>
      <c r="G13" s="80"/>
      <c r="H13" s="23"/>
      <c r="I13" s="79">
        <v>6</v>
      </c>
      <c r="J13" s="279" t="s">
        <v>644</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7" s="19" customFormat="1" ht="18.75" customHeight="1" x14ac:dyDescent="0.2">
      <c r="A14" s="22">
        <v>7</v>
      </c>
      <c r="B14" s="79"/>
      <c r="C14" s="138"/>
      <c r="D14" s="206"/>
      <c r="E14" s="207"/>
      <c r="F14" s="219"/>
      <c r="G14" s="80"/>
      <c r="H14" s="23"/>
      <c r="I14" s="361" t="s">
        <v>17</v>
      </c>
      <c r="J14" s="362"/>
      <c r="K14" s="362"/>
      <c r="L14" s="362"/>
      <c r="M14" s="362"/>
      <c r="N14" s="362"/>
      <c r="O14" s="362"/>
      <c r="P14" s="363"/>
    </row>
    <row r="15" spans="1:17"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7" s="19" customFormat="1" ht="18.75" customHeight="1" x14ac:dyDescent="0.2">
      <c r="A16" s="22">
        <v>9</v>
      </c>
      <c r="B16" s="79"/>
      <c r="C16" s="138"/>
      <c r="D16" s="206"/>
      <c r="E16" s="207"/>
      <c r="F16" s="219"/>
      <c r="G16" s="80"/>
      <c r="H16" s="23"/>
      <c r="I16" s="79">
        <v>1</v>
      </c>
      <c r="J16" s="279" t="s">
        <v>645</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646</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650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1" t="s">
        <v>18</v>
      </c>
      <c r="J22" s="362"/>
      <c r="K22" s="362"/>
      <c r="L22" s="362"/>
      <c r="M22" s="362"/>
      <c r="N22" s="362"/>
      <c r="O22" s="362"/>
      <c r="P22" s="363"/>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651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652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653</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654</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655</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656</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1" t="s">
        <v>52</v>
      </c>
      <c r="J30" s="362"/>
      <c r="K30" s="362"/>
      <c r="L30" s="362"/>
      <c r="M30" s="362"/>
      <c r="N30" s="362"/>
      <c r="O30" s="362"/>
      <c r="P30" s="363"/>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659</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660</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661</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662</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1" t="s">
        <v>53</v>
      </c>
      <c r="J38" s="362"/>
      <c r="K38" s="362"/>
      <c r="L38" s="362"/>
      <c r="M38" s="362"/>
      <c r="N38" s="362"/>
      <c r="O38" s="362"/>
      <c r="P38" s="363"/>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663</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664</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665</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666</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667</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668</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1" t="s">
        <v>54</v>
      </c>
      <c r="J46" s="362"/>
      <c r="K46" s="362"/>
      <c r="L46" s="362"/>
      <c r="M46" s="362"/>
      <c r="N46" s="362"/>
      <c r="O46" s="362"/>
      <c r="P46" s="363"/>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669</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670</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671</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672</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673</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674</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1" t="s">
        <v>56</v>
      </c>
      <c r="J54" s="362"/>
      <c r="K54" s="362"/>
      <c r="L54" s="362"/>
      <c r="M54" s="362"/>
      <c r="N54" s="362"/>
      <c r="O54" s="362"/>
      <c r="P54" s="363"/>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675</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676</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677</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678</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679</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680</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1" t="s">
        <v>274</v>
      </c>
      <c r="J62" s="362"/>
      <c r="K62" s="362"/>
      <c r="L62" s="362"/>
      <c r="M62" s="362"/>
      <c r="N62" s="362"/>
      <c r="O62" s="362"/>
      <c r="P62" s="363"/>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681</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682</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683</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684</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685</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686</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N3:P3"/>
    <mergeCell ref="F3:L3"/>
    <mergeCell ref="A4:C4"/>
    <mergeCell ref="D4:E4"/>
    <mergeCell ref="N5:P5"/>
    <mergeCell ref="A6:A7"/>
    <mergeCell ref="B6:B7"/>
    <mergeCell ref="C6:C7"/>
    <mergeCell ref="D6:D7"/>
    <mergeCell ref="E6:E7"/>
    <mergeCell ref="F6:F7"/>
    <mergeCell ref="G6:G7"/>
    <mergeCell ref="N4:O4"/>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2" t="str">
        <f>('YARIŞMA BİLGİLERİ'!A2)</f>
        <v>GÖRME ENGELLİLER SPOR FEDERASYONU                                                                                                                                                                              Türkiye Atletizm Federasyonu
BURSA  Atletizm İl Temsilciliği</v>
      </c>
      <c r="B1" s="382"/>
      <c r="C1" s="382"/>
      <c r="D1" s="382"/>
      <c r="E1" s="382"/>
      <c r="F1" s="382"/>
      <c r="G1" s="382"/>
      <c r="H1" s="382"/>
      <c r="I1" s="382"/>
      <c r="J1" s="382"/>
      <c r="K1" s="382"/>
      <c r="L1" s="382"/>
      <c r="M1" s="382"/>
      <c r="N1" s="382"/>
      <c r="O1" s="382"/>
      <c r="P1" s="382"/>
    </row>
    <row r="2" spans="1:16" s="10" customFormat="1" ht="24.75" customHeight="1" x14ac:dyDescent="0.2">
      <c r="A2" s="383" t="str">
        <f>'YARIŞMA BİLGİLERİ'!F19</f>
        <v xml:space="preserve"> GÖRME ENGELLİLER TÜRKİYE ŞAMPİYONASI</v>
      </c>
      <c r="B2" s="383"/>
      <c r="C2" s="383"/>
      <c r="D2" s="383"/>
      <c r="E2" s="383"/>
      <c r="F2" s="383"/>
      <c r="G2" s="383"/>
      <c r="H2" s="383"/>
      <c r="I2" s="383"/>
      <c r="J2" s="383"/>
      <c r="K2" s="383"/>
      <c r="L2" s="383"/>
      <c r="M2" s="383"/>
      <c r="N2" s="383"/>
      <c r="O2" s="383"/>
      <c r="P2" s="383"/>
    </row>
    <row r="3" spans="1:16" s="12" customFormat="1" ht="21.75" customHeight="1" x14ac:dyDescent="0.2">
      <c r="A3" s="366" t="s">
        <v>279</v>
      </c>
      <c r="B3" s="366"/>
      <c r="C3" s="366"/>
      <c r="D3" s="368" t="str">
        <f>'YARIŞMA PROGRAMI'!D21</f>
        <v>200 Metre Final</v>
      </c>
      <c r="E3" s="368"/>
      <c r="F3" s="384" t="s">
        <v>57</v>
      </c>
      <c r="G3" s="384"/>
      <c r="H3" s="11" t="s">
        <v>251</v>
      </c>
      <c r="I3" s="422">
        <f>'YARIŞMA PROGRAMI'!E21</f>
        <v>0</v>
      </c>
      <c r="J3" s="381"/>
      <c r="K3" s="381"/>
      <c r="L3" s="381"/>
      <c r="M3" s="283" t="s">
        <v>252</v>
      </c>
      <c r="N3" s="377">
        <f>('YARIŞMA PROGRAMI'!F21)</f>
        <v>0</v>
      </c>
      <c r="O3" s="377"/>
      <c r="P3" s="377"/>
    </row>
    <row r="4" spans="1:16" s="12" customFormat="1" ht="17.25" customHeight="1" x14ac:dyDescent="0.2">
      <c r="A4" s="373" t="s">
        <v>256</v>
      </c>
      <c r="B4" s="373"/>
      <c r="C4" s="373"/>
      <c r="D4" s="367" t="str">
        <f>'YARIŞMA BİLGİLERİ'!F21</f>
        <v>BAYANLAR (B2)</v>
      </c>
      <c r="E4" s="367"/>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385">
        <f ca="1">NOW()</f>
        <v>43208.946462731481</v>
      </c>
      <c r="O5" s="385"/>
      <c r="P5" s="385"/>
    </row>
    <row r="6" spans="1:16" s="19" customFormat="1" ht="18.75" customHeight="1" x14ac:dyDescent="0.2">
      <c r="A6" s="369" t="s">
        <v>12</v>
      </c>
      <c r="B6" s="370" t="s">
        <v>249</v>
      </c>
      <c r="C6" s="372" t="s">
        <v>273</v>
      </c>
      <c r="D6" s="360" t="s">
        <v>14</v>
      </c>
      <c r="E6" s="360" t="s">
        <v>55</v>
      </c>
      <c r="F6" s="421" t="s">
        <v>15</v>
      </c>
      <c r="G6" s="374" t="s">
        <v>28</v>
      </c>
      <c r="I6" s="361" t="s">
        <v>16</v>
      </c>
      <c r="J6" s="362"/>
      <c r="K6" s="362"/>
      <c r="L6" s="362"/>
      <c r="M6" s="362"/>
      <c r="N6" s="362"/>
      <c r="O6" s="362"/>
      <c r="P6" s="363"/>
    </row>
    <row r="7" spans="1:16" ht="26.25" customHeight="1" x14ac:dyDescent="0.2">
      <c r="A7" s="369"/>
      <c r="B7" s="371"/>
      <c r="C7" s="372"/>
      <c r="D7" s="360"/>
      <c r="E7" s="360"/>
      <c r="F7" s="421"/>
      <c r="G7" s="375"/>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639</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640</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641</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642</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643</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644</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1" t="s">
        <v>17</v>
      </c>
      <c r="J14" s="362"/>
      <c r="K14" s="362"/>
      <c r="L14" s="362"/>
      <c r="M14" s="362"/>
      <c r="N14" s="362"/>
      <c r="O14" s="362"/>
      <c r="P14" s="363"/>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645</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646</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650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1" t="s">
        <v>18</v>
      </c>
      <c r="J22" s="362"/>
      <c r="K22" s="362"/>
      <c r="L22" s="362"/>
      <c r="M22" s="362"/>
      <c r="N22" s="362"/>
      <c r="O22" s="362"/>
      <c r="P22" s="363"/>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651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652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653</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654</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655</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656</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1" t="s">
        <v>52</v>
      </c>
      <c r="J30" s="362"/>
      <c r="K30" s="362"/>
      <c r="L30" s="362"/>
      <c r="M30" s="362"/>
      <c r="N30" s="362"/>
      <c r="O30" s="362"/>
      <c r="P30" s="363"/>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659</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660</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661</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662</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1" t="s">
        <v>53</v>
      </c>
      <c r="J38" s="362"/>
      <c r="K38" s="362"/>
      <c r="L38" s="362"/>
      <c r="M38" s="362"/>
      <c r="N38" s="362"/>
      <c r="O38" s="362"/>
      <c r="P38" s="363"/>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663</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664</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665</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666</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667</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668</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1" t="s">
        <v>54</v>
      </c>
      <c r="J46" s="362"/>
      <c r="K46" s="362"/>
      <c r="L46" s="362"/>
      <c r="M46" s="362"/>
      <c r="N46" s="362"/>
      <c r="O46" s="362"/>
      <c r="P46" s="363"/>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669</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670</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671</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672</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673</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674</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1" t="s">
        <v>56</v>
      </c>
      <c r="J54" s="362"/>
      <c r="K54" s="362"/>
      <c r="L54" s="362"/>
      <c r="M54" s="362"/>
      <c r="N54" s="362"/>
      <c r="O54" s="362"/>
      <c r="P54" s="363"/>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675</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676</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677</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678</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679</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680</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1" t="s">
        <v>274</v>
      </c>
      <c r="J62" s="362"/>
      <c r="K62" s="362"/>
      <c r="L62" s="362"/>
      <c r="M62" s="362"/>
      <c r="N62" s="362"/>
      <c r="O62" s="362"/>
      <c r="P62" s="363"/>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681</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682</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683</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684</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685</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686</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A1:P1"/>
    <mergeCell ref="A2:P2"/>
    <mergeCell ref="A3:C3"/>
    <mergeCell ref="D3:E3"/>
    <mergeCell ref="F3:G3"/>
    <mergeCell ref="I3:L3"/>
    <mergeCell ref="N3:P3"/>
    <mergeCell ref="A4:C4"/>
    <mergeCell ref="D4:E4"/>
    <mergeCell ref="N5:P5"/>
    <mergeCell ref="A6:A7"/>
    <mergeCell ref="B6:B7"/>
    <mergeCell ref="C6:C7"/>
    <mergeCell ref="D6:D7"/>
    <mergeCell ref="E6:E7"/>
    <mergeCell ref="F6:F7"/>
    <mergeCell ref="G6:G7"/>
    <mergeCell ref="I54:P54"/>
    <mergeCell ref="I62:P62"/>
    <mergeCell ref="I6:P6"/>
    <mergeCell ref="I14:P14"/>
    <mergeCell ref="I22:P22"/>
    <mergeCell ref="I30:P30"/>
    <mergeCell ref="I38:P38"/>
    <mergeCell ref="I46:P46"/>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10" zoomScale="78" zoomScaleNormal="78" workbookViewId="0">
      <selection activeCell="E21" sqref="E21"/>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27"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E1" s="116"/>
      <c r="F1" s="116"/>
      <c r="G1" s="116"/>
      <c r="H1" s="114"/>
      <c r="I1" s="340" t="s">
        <v>376</v>
      </c>
    </row>
    <row r="2" spans="1:14" ht="51" customHeight="1" x14ac:dyDescent="0.2">
      <c r="A2" s="116"/>
      <c r="B2" s="349" t="str">
        <f>'YARIŞMA BİLGİLERİ'!F19</f>
        <v xml:space="preserve"> GÖRME ENGELLİLER TÜRKİYE ŞAMPİYONASI</v>
      </c>
      <c r="C2" s="350"/>
      <c r="D2" s="350"/>
      <c r="E2" s="350"/>
      <c r="F2" s="351"/>
      <c r="G2" s="116"/>
      <c r="I2" s="341"/>
      <c r="J2" s="115"/>
      <c r="K2" s="115"/>
      <c r="L2" s="115"/>
      <c r="M2" s="115"/>
      <c r="N2" s="118"/>
    </row>
    <row r="3" spans="1:14" ht="20.25" customHeight="1" x14ac:dyDescent="0.2">
      <c r="A3" s="116"/>
      <c r="B3" s="346" t="s">
        <v>20</v>
      </c>
      <c r="C3" s="347"/>
      <c r="D3" s="347"/>
      <c r="E3" s="347"/>
      <c r="F3" s="348"/>
      <c r="G3" s="116"/>
      <c r="I3" s="341"/>
      <c r="J3" s="119"/>
      <c r="K3" s="119"/>
      <c r="L3" s="119"/>
      <c r="M3" s="119"/>
    </row>
    <row r="4" spans="1:14" ht="48" x14ac:dyDescent="0.2">
      <c r="A4" s="116"/>
      <c r="B4" s="352" t="s">
        <v>377</v>
      </c>
      <c r="C4" s="353"/>
      <c r="D4" s="353"/>
      <c r="E4" s="353"/>
      <c r="F4" s="354"/>
      <c r="G4" s="116"/>
      <c r="I4" s="120" t="s">
        <v>364</v>
      </c>
      <c r="J4" s="121"/>
      <c r="K4" s="121"/>
      <c r="L4" s="121"/>
      <c r="M4" s="121"/>
    </row>
    <row r="5" spans="1:14" ht="45" customHeight="1" x14ac:dyDescent="0.2">
      <c r="A5" s="116"/>
      <c r="B5" s="342" t="str">
        <f>'YARIŞMA BİLGİLERİ'!F21</f>
        <v>BAYANLAR (B2)</v>
      </c>
      <c r="C5" s="343"/>
      <c r="D5" s="343"/>
      <c r="E5" s="344" t="s">
        <v>271</v>
      </c>
      <c r="F5" s="345"/>
      <c r="G5" s="116"/>
      <c r="I5" s="120" t="s">
        <v>365</v>
      </c>
      <c r="J5" s="121"/>
      <c r="K5" s="121"/>
      <c r="L5" s="121"/>
      <c r="M5" s="121"/>
    </row>
    <row r="6" spans="1:14" ht="39.75" customHeight="1" x14ac:dyDescent="0.2">
      <c r="A6" s="116"/>
      <c r="B6" s="237" t="s">
        <v>450</v>
      </c>
      <c r="C6" s="229" t="s">
        <v>10</v>
      </c>
      <c r="D6" s="155" t="s">
        <v>11</v>
      </c>
      <c r="E6" s="155" t="s">
        <v>58</v>
      </c>
      <c r="F6" s="155" t="s">
        <v>253</v>
      </c>
      <c r="G6" s="116"/>
      <c r="I6" s="120" t="s">
        <v>366</v>
      </c>
      <c r="J6" s="121"/>
      <c r="K6" s="121"/>
      <c r="L6" s="121"/>
      <c r="M6" s="121"/>
    </row>
    <row r="7" spans="1:14" s="124" customFormat="1" ht="41.25" customHeight="1" x14ac:dyDescent="0.2">
      <c r="A7" s="122"/>
      <c r="B7" s="285"/>
      <c r="C7" s="286"/>
      <c r="D7" s="287" t="s">
        <v>748</v>
      </c>
      <c r="E7" s="288" t="s">
        <v>749</v>
      </c>
      <c r="F7" s="123" t="s">
        <v>750</v>
      </c>
      <c r="G7" s="122"/>
      <c r="I7" s="120" t="s">
        <v>367</v>
      </c>
      <c r="J7" s="121"/>
      <c r="K7" s="121"/>
      <c r="L7" s="121"/>
      <c r="M7" s="121"/>
    </row>
    <row r="8" spans="1:14" s="124" customFormat="1" ht="41.25" customHeight="1" x14ac:dyDescent="0.2">
      <c r="A8" s="122"/>
      <c r="B8" s="251">
        <v>42364</v>
      </c>
      <c r="C8" s="252">
        <v>0.68402777777777779</v>
      </c>
      <c r="D8" s="153" t="s">
        <v>239</v>
      </c>
      <c r="E8" s="265"/>
      <c r="F8" s="123"/>
      <c r="G8" s="122"/>
      <c r="I8" s="120" t="s">
        <v>368</v>
      </c>
      <c r="J8" s="121"/>
      <c r="K8" s="121"/>
      <c r="L8" s="121"/>
      <c r="M8" s="121"/>
    </row>
    <row r="9" spans="1:14" s="124" customFormat="1" ht="41.25" customHeight="1" x14ac:dyDescent="0.2">
      <c r="A9" s="122"/>
      <c r="B9" s="251">
        <v>42364</v>
      </c>
      <c r="C9" s="252">
        <v>0.625</v>
      </c>
      <c r="D9" s="153" t="s">
        <v>242</v>
      </c>
      <c r="E9" s="265"/>
      <c r="F9" s="123"/>
      <c r="G9" s="122"/>
      <c r="I9" s="120" t="s">
        <v>369</v>
      </c>
      <c r="J9" s="121"/>
      <c r="K9" s="121"/>
      <c r="L9" s="121"/>
      <c r="M9" s="121"/>
    </row>
    <row r="10" spans="1:14" s="124" customFormat="1" ht="41.25"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51">
        <v>42364</v>
      </c>
      <c r="C11" s="252">
        <v>0.65277777777777779</v>
      </c>
      <c r="D11" s="153" t="s">
        <v>363</v>
      </c>
      <c r="E11" s="265"/>
      <c r="F11" s="123"/>
      <c r="G11" s="122"/>
      <c r="I11" s="120" t="s">
        <v>371</v>
      </c>
      <c r="J11" s="121"/>
      <c r="K11" s="121"/>
      <c r="L11" s="121"/>
      <c r="M11" s="121"/>
    </row>
    <row r="12" spans="1:14" s="124" customFormat="1" ht="41.25" customHeight="1" x14ac:dyDescent="0.2">
      <c r="A12" s="122"/>
      <c r="B12" s="251">
        <v>42364</v>
      </c>
      <c r="C12" s="252">
        <v>0.59027777777777779</v>
      </c>
      <c r="D12" s="153" t="s">
        <v>237</v>
      </c>
      <c r="E12" s="265"/>
      <c r="F12" s="123"/>
      <c r="G12" s="122"/>
      <c r="I12" s="120" t="s">
        <v>372</v>
      </c>
      <c r="J12" s="121"/>
      <c r="K12" s="121"/>
      <c r="L12" s="121"/>
      <c r="M12" s="121"/>
    </row>
    <row r="13" spans="1:14" s="124" customFormat="1" ht="41.25" customHeight="1" x14ac:dyDescent="0.2">
      <c r="A13" s="122"/>
      <c r="B13" s="251">
        <v>42364</v>
      </c>
      <c r="C13" s="252">
        <v>0.64236111111111105</v>
      </c>
      <c r="D13" s="154" t="s">
        <v>238</v>
      </c>
      <c r="E13" s="265"/>
      <c r="F13" s="123"/>
      <c r="G13" s="122"/>
      <c r="I13" s="120" t="s">
        <v>373</v>
      </c>
      <c r="J13" s="121"/>
      <c r="K13" s="121"/>
      <c r="L13" s="121"/>
      <c r="M13" s="121"/>
    </row>
    <row r="14" spans="1:14" s="124" customFormat="1" ht="41.25" customHeight="1" x14ac:dyDescent="0.2">
      <c r="A14" s="122"/>
      <c r="B14" s="251">
        <v>42364</v>
      </c>
      <c r="C14" s="252">
        <v>0.71180555555555547</v>
      </c>
      <c r="D14" s="154" t="s">
        <v>600</v>
      </c>
      <c r="E14" s="265"/>
      <c r="F14" s="123"/>
      <c r="G14" s="122"/>
      <c r="I14" s="120" t="s">
        <v>374</v>
      </c>
      <c r="J14" s="121"/>
      <c r="K14" s="121"/>
      <c r="L14" s="121"/>
      <c r="M14" s="121"/>
    </row>
    <row r="15" spans="1:14" s="124" customFormat="1" ht="42" customHeight="1" x14ac:dyDescent="0.2">
      <c r="A15" s="122"/>
      <c r="B15" s="342" t="str">
        <f>'YARIŞMA BİLGİLERİ'!F21</f>
        <v>BAYANLAR (B2)</v>
      </c>
      <c r="C15" s="343"/>
      <c r="D15" s="343"/>
      <c r="E15" s="344" t="s">
        <v>272</v>
      </c>
      <c r="F15" s="345"/>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51">
        <v>42365</v>
      </c>
      <c r="C17" s="252">
        <v>0.51041666666666663</v>
      </c>
      <c r="D17" s="153" t="s">
        <v>241</v>
      </c>
      <c r="E17" s="265"/>
      <c r="F17" s="123"/>
      <c r="G17" s="122"/>
      <c r="I17" s="136" t="s">
        <v>45</v>
      </c>
      <c r="J17" s="125"/>
      <c r="K17" s="125"/>
      <c r="L17" s="125"/>
      <c r="M17" s="125"/>
    </row>
    <row r="18" spans="1:13" s="124" customFormat="1" ht="43.5" customHeight="1" x14ac:dyDescent="0.2">
      <c r="A18" s="126"/>
      <c r="B18" s="251">
        <v>42365</v>
      </c>
      <c r="C18" s="252">
        <v>0.625</v>
      </c>
      <c r="D18" s="153" t="s">
        <v>244</v>
      </c>
      <c r="E18" s="265"/>
      <c r="F18" s="123"/>
      <c r="G18" s="126"/>
      <c r="I18" s="136" t="s">
        <v>46</v>
      </c>
      <c r="J18" s="125"/>
      <c r="K18" s="125"/>
      <c r="L18" s="125"/>
      <c r="M18" s="125"/>
    </row>
    <row r="19" spans="1:13" s="124" customFormat="1" ht="43.5" customHeight="1" x14ac:dyDescent="0.2">
      <c r="A19" s="126"/>
      <c r="B19" s="285"/>
      <c r="C19" s="286"/>
      <c r="D19" s="287" t="s">
        <v>546</v>
      </c>
      <c r="E19" s="284" t="s">
        <v>749</v>
      </c>
      <c r="F19" s="123" t="s">
        <v>750</v>
      </c>
      <c r="G19" s="126"/>
      <c r="I19" s="136" t="s">
        <v>47</v>
      </c>
      <c r="J19" s="125"/>
      <c r="K19" s="125"/>
      <c r="L19" s="125"/>
      <c r="M19" s="125"/>
    </row>
    <row r="20" spans="1:13" s="127" customFormat="1" ht="43.5" customHeight="1" x14ac:dyDescent="0.2">
      <c r="A20" s="126"/>
      <c r="B20" s="285"/>
      <c r="C20" s="286"/>
      <c r="D20" s="287" t="s">
        <v>755</v>
      </c>
      <c r="E20" s="284" t="s">
        <v>749</v>
      </c>
      <c r="F20" s="123" t="s">
        <v>750</v>
      </c>
      <c r="G20" s="126"/>
      <c r="I20" s="136" t="s">
        <v>48</v>
      </c>
      <c r="J20" s="125"/>
      <c r="K20" s="125"/>
      <c r="L20" s="125"/>
      <c r="M20" s="125"/>
    </row>
    <row r="21" spans="1:13" s="127" customFormat="1" ht="43.5" customHeight="1" x14ac:dyDescent="0.2">
      <c r="A21" s="126"/>
      <c r="B21" s="251">
        <v>42365</v>
      </c>
      <c r="C21" s="252">
        <v>0.58333333333333337</v>
      </c>
      <c r="D21" s="153" t="s">
        <v>601</v>
      </c>
      <c r="E21" s="265"/>
      <c r="F21" s="123"/>
      <c r="G21" s="126"/>
      <c r="I21" s="137" t="s">
        <v>51</v>
      </c>
      <c r="J21" s="125"/>
      <c r="K21" s="128"/>
      <c r="L21" s="128"/>
      <c r="M21" s="128"/>
    </row>
    <row r="22" spans="1:13" s="127" customFormat="1" ht="43.5" customHeight="1" x14ac:dyDescent="0.2">
      <c r="A22" s="339"/>
      <c r="B22" s="251">
        <v>42365</v>
      </c>
      <c r="C22" s="252">
        <v>0.52083333333333337</v>
      </c>
      <c r="D22" s="153" t="s">
        <v>240</v>
      </c>
      <c r="E22" s="265"/>
      <c r="F22" s="123"/>
      <c r="G22" s="199"/>
      <c r="I22" s="135" t="s">
        <v>50</v>
      </c>
      <c r="J22" s="129"/>
      <c r="K22" s="128"/>
      <c r="L22" s="128"/>
      <c r="M22" s="128"/>
    </row>
    <row r="23" spans="1:13" s="124" customFormat="1" ht="43.5" customHeight="1" x14ac:dyDescent="0.2">
      <c r="A23" s="339"/>
      <c r="B23" s="251">
        <v>42365</v>
      </c>
      <c r="C23" s="252">
        <v>0.65625</v>
      </c>
      <c r="D23" s="153" t="s">
        <v>509</v>
      </c>
      <c r="E23" s="265"/>
      <c r="F23" s="123"/>
      <c r="G23" s="199"/>
      <c r="I23" s="135" t="s">
        <v>458</v>
      </c>
      <c r="J23" s="129"/>
      <c r="K23" s="128"/>
      <c r="L23" s="128"/>
      <c r="M23" s="128"/>
    </row>
    <row r="24" spans="1:13" s="124" customFormat="1" ht="44.25" customHeight="1" x14ac:dyDescent="0.2">
      <c r="A24" s="339"/>
      <c r="B24" s="251">
        <v>42365</v>
      </c>
      <c r="C24" s="252">
        <v>0.67013888888888884</v>
      </c>
      <c r="D24" s="153" t="s">
        <v>602</v>
      </c>
      <c r="E24" s="265"/>
      <c r="F24" s="123"/>
      <c r="G24" s="199"/>
      <c r="I24" s="135" t="s">
        <v>459</v>
      </c>
      <c r="J24" s="129"/>
      <c r="K24" s="128"/>
      <c r="L24" s="128"/>
      <c r="M24" s="128"/>
    </row>
    <row r="25" spans="1:13" s="124" customFormat="1" ht="41.25" customHeight="1" x14ac:dyDescent="0.2">
      <c r="A25" s="339"/>
      <c r="B25" s="251">
        <v>42365</v>
      </c>
      <c r="C25" s="252">
        <v>0.41666666666666669</v>
      </c>
      <c r="D25" s="153" t="s">
        <v>243</v>
      </c>
      <c r="E25" s="265"/>
      <c r="F25" s="123"/>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82" t="str">
        <f>('YARIŞMA BİLGİLERİ'!A2)</f>
        <v>GÖRME ENGELLİLER SPOR FEDERASYONU                                                                                                                                                                              Türkiye Atletizm Federasyonu
BURSA  Atletizm İl Temsilciliği</v>
      </c>
      <c r="B1" s="382"/>
      <c r="C1" s="382"/>
      <c r="D1" s="382"/>
      <c r="E1" s="382"/>
      <c r="F1" s="382"/>
      <c r="G1" s="382"/>
      <c r="H1" s="382"/>
      <c r="I1" s="382"/>
      <c r="J1" s="382"/>
      <c r="K1" s="382"/>
      <c r="L1" s="382"/>
      <c r="M1" s="382"/>
      <c r="N1" s="382"/>
      <c r="O1" s="382"/>
      <c r="P1" s="382"/>
    </row>
    <row r="2" spans="1:16" s="10" customFormat="1" ht="24.75" customHeight="1" x14ac:dyDescent="0.2">
      <c r="A2" s="383" t="str">
        <f>'YARIŞMA BİLGİLERİ'!F19</f>
        <v xml:space="preserve"> GÖRME ENGELLİLER TÜRKİYE ŞAMPİYONASI</v>
      </c>
      <c r="B2" s="383"/>
      <c r="C2" s="383"/>
      <c r="D2" s="383"/>
      <c r="E2" s="383"/>
      <c r="F2" s="383"/>
      <c r="G2" s="383"/>
      <c r="H2" s="383"/>
      <c r="I2" s="383"/>
      <c r="J2" s="383"/>
      <c r="K2" s="383"/>
      <c r="L2" s="383"/>
      <c r="M2" s="383"/>
      <c r="N2" s="383"/>
      <c r="O2" s="383"/>
      <c r="P2" s="383"/>
    </row>
    <row r="3" spans="1:16" s="12" customFormat="1" ht="21.75" customHeight="1" x14ac:dyDescent="0.2">
      <c r="A3" s="366" t="s">
        <v>279</v>
      </c>
      <c r="B3" s="366"/>
      <c r="C3" s="366"/>
      <c r="D3" s="368" t="str">
        <f>'YARIŞMA PROGRAMI'!D24</f>
        <v>4x400 Metre Bayrak</v>
      </c>
      <c r="E3" s="368"/>
      <c r="F3" s="384" t="s">
        <v>57</v>
      </c>
      <c r="G3" s="384"/>
      <c r="H3" s="11" t="s">
        <v>251</v>
      </c>
      <c r="I3" s="378">
        <f>'YARIŞMA PROGRAMI'!E24</f>
        <v>0</v>
      </c>
      <c r="J3" s="378"/>
      <c r="K3" s="378"/>
      <c r="L3" s="378"/>
      <c r="M3" s="277" t="s">
        <v>252</v>
      </c>
      <c r="N3" s="377">
        <f>('YARIŞMA PROGRAMI'!F24)</f>
        <v>0</v>
      </c>
      <c r="O3" s="377"/>
      <c r="P3" s="377"/>
    </row>
    <row r="4" spans="1:16" s="12" customFormat="1" ht="17.25" customHeight="1" x14ac:dyDescent="0.2">
      <c r="A4" s="373" t="s">
        <v>256</v>
      </c>
      <c r="B4" s="373"/>
      <c r="C4" s="373"/>
      <c r="D4" s="367" t="str">
        <f>'YARIŞMA BİLGİLERİ'!F21</f>
        <v>BAYANLAR (B2)</v>
      </c>
      <c r="E4" s="367"/>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385">
        <f ca="1">NOW()</f>
        <v>43208.946462731481</v>
      </c>
      <c r="O5" s="385"/>
      <c r="P5" s="385"/>
    </row>
    <row r="6" spans="1:16" s="19" customFormat="1" ht="18.75" customHeight="1" x14ac:dyDescent="0.2">
      <c r="A6" s="369" t="s">
        <v>12</v>
      </c>
      <c r="B6" s="370" t="s">
        <v>249</v>
      </c>
      <c r="C6" s="372" t="s">
        <v>273</v>
      </c>
      <c r="D6" s="360" t="s">
        <v>14</v>
      </c>
      <c r="E6" s="360" t="s">
        <v>55</v>
      </c>
      <c r="F6" s="421" t="s">
        <v>15</v>
      </c>
      <c r="G6" s="374" t="s">
        <v>28</v>
      </c>
      <c r="I6" s="361" t="s">
        <v>16</v>
      </c>
      <c r="J6" s="362"/>
      <c r="K6" s="362"/>
      <c r="L6" s="362"/>
      <c r="M6" s="362"/>
      <c r="N6" s="362"/>
      <c r="O6" s="362"/>
      <c r="P6" s="363"/>
    </row>
    <row r="7" spans="1:16" ht="26.25" customHeight="1" x14ac:dyDescent="0.2">
      <c r="A7" s="369"/>
      <c r="B7" s="371"/>
      <c r="C7" s="372"/>
      <c r="D7" s="360"/>
      <c r="E7" s="360"/>
      <c r="F7" s="421"/>
      <c r="G7" s="375"/>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603</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604</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605</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606</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607</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608</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609</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610</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611</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612</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613</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614</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1" t="s">
        <v>17</v>
      </c>
      <c r="J20" s="362"/>
      <c r="K20" s="362"/>
      <c r="L20" s="362"/>
      <c r="M20" s="362"/>
      <c r="N20" s="362"/>
      <c r="O20" s="362"/>
      <c r="P20" s="363"/>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615</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616</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617</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618</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619</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620</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621</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622</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623</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624</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625</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626</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1" t="s">
        <v>18</v>
      </c>
      <c r="J34" s="362"/>
      <c r="K34" s="362"/>
      <c r="L34" s="362"/>
      <c r="M34" s="362"/>
      <c r="N34" s="362"/>
      <c r="O34" s="362"/>
      <c r="P34" s="363"/>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627</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628</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629</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630</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631</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632</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633</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634</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635</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636</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637</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638</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A1:P1"/>
    <mergeCell ref="A2:P2"/>
    <mergeCell ref="A3:C3"/>
    <mergeCell ref="D3:E3"/>
    <mergeCell ref="F3:G3"/>
    <mergeCell ref="I3:L3"/>
    <mergeCell ref="N3:P3"/>
    <mergeCell ref="I6:P6"/>
    <mergeCell ref="I20:P20"/>
    <mergeCell ref="I34:P34"/>
    <mergeCell ref="A4:C4"/>
    <mergeCell ref="D4:E4"/>
    <mergeCell ref="N5:P5"/>
    <mergeCell ref="A6:A7"/>
    <mergeCell ref="B6:B7"/>
    <mergeCell ref="C6:C7"/>
    <mergeCell ref="D6:D7"/>
    <mergeCell ref="E6:E7"/>
    <mergeCell ref="F6:F7"/>
    <mergeCell ref="G6:G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438" t="str">
        <f>'YARIŞMA BİLGİLERİ'!F19</f>
        <v xml:space="preserve"> GÖRME ENGELLİLER TÜRKİYE ŞAMPİYONASI</v>
      </c>
      <c r="B1" s="438"/>
      <c r="C1" s="438"/>
      <c r="D1" s="438"/>
      <c r="E1" s="438"/>
      <c r="F1" s="438"/>
      <c r="G1" s="438"/>
      <c r="H1" s="438"/>
      <c r="I1" s="438"/>
      <c r="J1" s="438"/>
      <c r="K1" s="178" t="str">
        <f>'YARIŞMA BİLGİLERİ'!F20</f>
        <v>BURSA</v>
      </c>
      <c r="L1" s="437"/>
      <c r="M1" s="437"/>
    </row>
    <row r="2" spans="1:13" s="163" customFormat="1" ht="27.75" customHeight="1" x14ac:dyDescent="0.2">
      <c r="A2" s="157" t="s">
        <v>25</v>
      </c>
      <c r="B2" s="182"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0</v>
      </c>
      <c r="D3" s="174">
        <f>'100 m'!D8</f>
        <v>0</v>
      </c>
      <c r="E3" s="174">
        <f>'100 m'!E8</f>
        <v>0</v>
      </c>
      <c r="F3" s="167">
        <f>'100 m'!F8</f>
        <v>0</v>
      </c>
      <c r="G3" s="168">
        <f>'100 m'!A8</f>
        <v>1</v>
      </c>
      <c r="H3" s="167" t="s">
        <v>432</v>
      </c>
      <c r="I3" s="169"/>
      <c r="J3" s="167" t="str">
        <f>'YARIŞMA BİLGİLERİ'!$F$21</f>
        <v>BAYANLAR (B2)</v>
      </c>
      <c r="K3" s="170" t="str">
        <f t="shared" ref="K3:K34" si="0">CONCATENATE(K$1,"-",A$1)</f>
        <v>BURSA- GÖRME ENGELLİLER TÜRKİYE ŞAMPİYONASI</v>
      </c>
      <c r="L3" s="249" t="str">
        <f>'100 m'!N$4</f>
        <v>18:04.2018-13:00</v>
      </c>
      <c r="M3" s="171" t="s">
        <v>430</v>
      </c>
    </row>
    <row r="4" spans="1:13" s="163" customFormat="1" ht="26.25" customHeight="1" x14ac:dyDescent="0.2">
      <c r="A4" s="165">
        <v>2</v>
      </c>
      <c r="B4" s="175" t="s">
        <v>431</v>
      </c>
      <c r="C4" s="166">
        <f>'100 m'!C9</f>
        <v>0</v>
      </c>
      <c r="D4" s="174">
        <f>'100 m'!D9</f>
        <v>0</v>
      </c>
      <c r="E4" s="174">
        <f>'100 m'!E9</f>
        <v>0</v>
      </c>
      <c r="F4" s="167">
        <f>'100 m'!F9</f>
        <v>0</v>
      </c>
      <c r="G4" s="168">
        <f>'100 m'!A9</f>
        <v>2</v>
      </c>
      <c r="H4" s="167" t="s">
        <v>432</v>
      </c>
      <c r="I4" s="169"/>
      <c r="J4" s="167" t="str">
        <f>'YARIŞMA BİLGİLERİ'!$F$21</f>
        <v>BAYANLAR (B2)</v>
      </c>
      <c r="K4" s="170" t="str">
        <f t="shared" si="0"/>
        <v>BURSA- GÖRME ENGELLİLER TÜRKİYE ŞAMPİYONASI</v>
      </c>
      <c r="L4" s="249" t="str">
        <f>'100 m'!N$4</f>
        <v>18:04.2018-13:00</v>
      </c>
      <c r="M4" s="171" t="s">
        <v>430</v>
      </c>
    </row>
    <row r="5" spans="1:13" s="163" customFormat="1" ht="26.25" customHeight="1" x14ac:dyDescent="0.2">
      <c r="A5" s="165">
        <v>3</v>
      </c>
      <c r="B5" s="175" t="s">
        <v>431</v>
      </c>
      <c r="C5" s="166">
        <f>'100 m'!C10</f>
        <v>0</v>
      </c>
      <c r="D5" s="174">
        <f>'100 m'!D10</f>
        <v>0</v>
      </c>
      <c r="E5" s="174">
        <f>'100 m'!E10</f>
        <v>0</v>
      </c>
      <c r="F5" s="167">
        <f>'100 m'!F10</f>
        <v>0</v>
      </c>
      <c r="G5" s="168">
        <f>'100 m'!A10</f>
        <v>3</v>
      </c>
      <c r="H5" s="167" t="s">
        <v>432</v>
      </c>
      <c r="I5" s="169"/>
      <c r="J5" s="167" t="str">
        <f>'YARIŞMA BİLGİLERİ'!$F$21</f>
        <v>BAYANLAR (B2)</v>
      </c>
      <c r="K5" s="170" t="str">
        <f t="shared" si="0"/>
        <v>BURSA- GÖRME ENGELLİLER TÜRKİYE ŞAMPİYONASI</v>
      </c>
      <c r="L5" s="249" t="str">
        <f>'100 m'!N$4</f>
        <v>18:04.2018-13:00</v>
      </c>
      <c r="M5" s="171" t="s">
        <v>430</v>
      </c>
    </row>
    <row r="6" spans="1:13" s="163" customFormat="1" ht="26.25" customHeight="1" x14ac:dyDescent="0.2">
      <c r="A6" s="165">
        <v>4</v>
      </c>
      <c r="B6" s="175" t="s">
        <v>431</v>
      </c>
      <c r="C6" s="166">
        <f>'100 m'!C11</f>
        <v>0</v>
      </c>
      <c r="D6" s="174">
        <f>'100 m'!D11</f>
        <v>0</v>
      </c>
      <c r="E6" s="174">
        <f>'100 m'!E11</f>
        <v>0</v>
      </c>
      <c r="F6" s="167">
        <f>'100 m'!F11</f>
        <v>0</v>
      </c>
      <c r="G6" s="168">
        <f>'100 m'!A11</f>
        <v>4</v>
      </c>
      <c r="H6" s="167" t="s">
        <v>432</v>
      </c>
      <c r="I6" s="169"/>
      <c r="J6" s="167" t="str">
        <f>'YARIŞMA BİLGİLERİ'!$F$21</f>
        <v>BAYANLAR (B2)</v>
      </c>
      <c r="K6" s="170" t="str">
        <f t="shared" si="0"/>
        <v>BURSA- GÖRME ENGELLİLER TÜRKİYE ŞAMPİYONASI</v>
      </c>
      <c r="L6" s="249" t="str">
        <f>'100 m'!N$4</f>
        <v>18:04.2018-13:00</v>
      </c>
      <c r="M6" s="171" t="s">
        <v>430</v>
      </c>
    </row>
    <row r="7" spans="1:13" s="163" customFormat="1" ht="26.25" customHeight="1" x14ac:dyDescent="0.2">
      <c r="A7" s="165">
        <v>5</v>
      </c>
      <c r="B7" s="175" t="s">
        <v>431</v>
      </c>
      <c r="C7" s="166">
        <f>'100 m'!C12</f>
        <v>0</v>
      </c>
      <c r="D7" s="174">
        <f>'100 m'!D12</f>
        <v>0</v>
      </c>
      <c r="E7" s="174">
        <f>'100 m'!E12</f>
        <v>0</v>
      </c>
      <c r="F7" s="167">
        <f>'100 m'!F12</f>
        <v>0</v>
      </c>
      <c r="G7" s="168">
        <f>'100 m'!A12</f>
        <v>5</v>
      </c>
      <c r="H7" s="167" t="s">
        <v>432</v>
      </c>
      <c r="I7" s="169"/>
      <c r="J7" s="167" t="str">
        <f>'YARIŞMA BİLGİLERİ'!$F$21</f>
        <v>BAYANLAR (B2)</v>
      </c>
      <c r="K7" s="170" t="str">
        <f t="shared" si="0"/>
        <v>BURSA- GÖRME ENGELLİLER TÜRKİYE ŞAMPİYONASI</v>
      </c>
      <c r="L7" s="249" t="str">
        <f>'100 m'!N$4</f>
        <v>18:04.2018-13:00</v>
      </c>
      <c r="M7" s="171" t="s">
        <v>430</v>
      </c>
    </row>
    <row r="8" spans="1:13" s="163" customFormat="1" ht="26.25" customHeight="1" x14ac:dyDescent="0.2">
      <c r="A8" s="165">
        <v>6</v>
      </c>
      <c r="B8" s="175" t="s">
        <v>431</v>
      </c>
      <c r="C8" s="166">
        <f>'100 m'!C13</f>
        <v>0</v>
      </c>
      <c r="D8" s="174">
        <f>'100 m'!D13</f>
        <v>0</v>
      </c>
      <c r="E8" s="174">
        <f>'100 m'!E13</f>
        <v>0</v>
      </c>
      <c r="F8" s="167">
        <f>'100 m'!F13</f>
        <v>0</v>
      </c>
      <c r="G8" s="168">
        <f>'100 m'!A13</f>
        <v>6</v>
      </c>
      <c r="H8" s="167" t="s">
        <v>432</v>
      </c>
      <c r="I8" s="169"/>
      <c r="J8" s="167" t="str">
        <f>'YARIŞMA BİLGİLERİ'!$F$21</f>
        <v>BAYANLAR (B2)</v>
      </c>
      <c r="K8" s="170" t="str">
        <f t="shared" si="0"/>
        <v>BURSA- GÖRME ENGELLİLER TÜRKİYE ŞAMPİYONASI</v>
      </c>
      <c r="L8" s="249" t="str">
        <f>'100 m'!N$4</f>
        <v>18:04.2018-13:00</v>
      </c>
      <c r="M8" s="171" t="s">
        <v>430</v>
      </c>
    </row>
    <row r="9" spans="1:13" s="163" customFormat="1" ht="26.25" customHeight="1" x14ac:dyDescent="0.2">
      <c r="A9" s="165">
        <v>7</v>
      </c>
      <c r="B9" s="175" t="s">
        <v>431</v>
      </c>
      <c r="C9" s="166">
        <f>'100 m'!C14</f>
        <v>0</v>
      </c>
      <c r="D9" s="174">
        <f>'100 m'!D14</f>
        <v>0</v>
      </c>
      <c r="E9" s="174">
        <f>'100 m'!E14</f>
        <v>0</v>
      </c>
      <c r="F9" s="167">
        <f>'100 m'!F14</f>
        <v>0</v>
      </c>
      <c r="G9" s="168">
        <f>'100 m'!A14</f>
        <v>7</v>
      </c>
      <c r="H9" s="167" t="s">
        <v>432</v>
      </c>
      <c r="I9" s="169"/>
      <c r="J9" s="167" t="str">
        <f>'YARIŞMA BİLGİLERİ'!$F$21</f>
        <v>BAYANLAR (B2)</v>
      </c>
      <c r="K9" s="170" t="str">
        <f t="shared" si="0"/>
        <v>BURSA- GÖRME ENGELLİLER TÜRKİYE ŞAMPİYONASI</v>
      </c>
      <c r="L9" s="249" t="str">
        <f>'100 m'!N$4</f>
        <v>18:04.2018-13:00</v>
      </c>
      <c r="M9" s="171" t="s">
        <v>430</v>
      </c>
    </row>
    <row r="10" spans="1:13" s="163" customFormat="1" ht="26.25" customHeight="1" x14ac:dyDescent="0.2">
      <c r="A10" s="165">
        <v>8</v>
      </c>
      <c r="B10" s="175" t="s">
        <v>431</v>
      </c>
      <c r="C10" s="166">
        <f>'100 m'!C15</f>
        <v>0</v>
      </c>
      <c r="D10" s="174">
        <f>'100 m'!D15</f>
        <v>0</v>
      </c>
      <c r="E10" s="174">
        <f>'100 m'!E15</f>
        <v>0</v>
      </c>
      <c r="F10" s="167">
        <f>'100 m'!F15</f>
        <v>0</v>
      </c>
      <c r="G10" s="168">
        <f>'100 m'!A15</f>
        <v>8</v>
      </c>
      <c r="H10" s="167" t="s">
        <v>432</v>
      </c>
      <c r="I10" s="169"/>
      <c r="J10" s="167" t="str">
        <f>'YARIŞMA BİLGİLERİ'!$F$21</f>
        <v>BAYANLAR (B2)</v>
      </c>
      <c r="K10" s="170" t="str">
        <f t="shared" si="0"/>
        <v>BURSA- GÖRME ENGELLİLER TÜRKİYE ŞAMPİYONASI</v>
      </c>
      <c r="L10" s="249" t="str">
        <f>'100 m'!N$4</f>
        <v>18:04.2018-13:00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9</v>
      </c>
      <c r="H11" s="167" t="s">
        <v>432</v>
      </c>
      <c r="I11" s="169"/>
      <c r="J11" s="167" t="str">
        <f>'YARIŞMA BİLGİLERİ'!$F$21</f>
        <v>BAYANLAR (B2)</v>
      </c>
      <c r="K11" s="170" t="str">
        <f t="shared" si="0"/>
        <v>BURSA- GÖRME ENGELLİLER TÜRKİYE ŞAMPİYONASI</v>
      </c>
      <c r="L11" s="249" t="str">
        <f>'100 m'!N$4</f>
        <v>18:04.2018-13:00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10</v>
      </c>
      <c r="H12" s="167" t="s">
        <v>432</v>
      </c>
      <c r="I12" s="169"/>
      <c r="J12" s="167" t="str">
        <f>'YARIŞMA BİLGİLERİ'!$F$21</f>
        <v>BAYANLAR (B2)</v>
      </c>
      <c r="K12" s="170" t="str">
        <f t="shared" si="0"/>
        <v>BURSA- GÖRME ENGELLİLER TÜRKİYE ŞAMPİYONASI</v>
      </c>
      <c r="L12" s="249" t="str">
        <f>'100 m'!N$4</f>
        <v>18:04.2018-13:00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11</v>
      </c>
      <c r="H13" s="167" t="s">
        <v>432</v>
      </c>
      <c r="I13" s="169"/>
      <c r="J13" s="167" t="str">
        <f>'YARIŞMA BİLGİLERİ'!$F$21</f>
        <v>BAYANLAR (B2)</v>
      </c>
      <c r="K13" s="170" t="str">
        <f t="shared" si="0"/>
        <v>BURSA- GÖRME ENGELLİLER TÜRKİYE ŞAMPİYONASI</v>
      </c>
      <c r="L13" s="249" t="str">
        <f>'100 m'!N$4</f>
        <v>18:04.2018-13:00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12</v>
      </c>
      <c r="H14" s="167" t="s">
        <v>432</v>
      </c>
      <c r="I14" s="169"/>
      <c r="J14" s="167" t="str">
        <f>'YARIŞMA BİLGİLERİ'!$F$21</f>
        <v>BAYANLAR (B2)</v>
      </c>
      <c r="K14" s="170" t="str">
        <f t="shared" si="0"/>
        <v>BURSA- GÖRME ENGELLİLER TÜRKİYE ŞAMPİYONASI</v>
      </c>
      <c r="L14" s="249" t="str">
        <f>'100 m'!N$4</f>
        <v>18:04.2018-13:00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13</v>
      </c>
      <c r="H15" s="167" t="s">
        <v>432</v>
      </c>
      <c r="I15" s="169"/>
      <c r="J15" s="167" t="str">
        <f>'YARIŞMA BİLGİLERİ'!$F$21</f>
        <v>BAYANLAR (B2)</v>
      </c>
      <c r="K15" s="170" t="str">
        <f t="shared" si="0"/>
        <v>BURSA- GÖRME ENGELLİLER TÜRKİYE ŞAMPİYONASI</v>
      </c>
      <c r="L15" s="249" t="str">
        <f>'100 m'!N$4</f>
        <v>18:04.2018-13:00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14</v>
      </c>
      <c r="H16" s="167" t="s">
        <v>432</v>
      </c>
      <c r="I16" s="169"/>
      <c r="J16" s="167" t="str">
        <f>'YARIŞMA BİLGİLERİ'!$F$21</f>
        <v>BAYANLAR (B2)</v>
      </c>
      <c r="K16" s="170" t="str">
        <f t="shared" si="0"/>
        <v>BURSA- GÖRME ENGELLİLER TÜRKİYE ŞAMPİYONASI</v>
      </c>
      <c r="L16" s="249" t="str">
        <f>'100 m'!N$4</f>
        <v>18:04.2018-13:00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15</v>
      </c>
      <c r="H17" s="167" t="s">
        <v>432</v>
      </c>
      <c r="I17" s="169"/>
      <c r="J17" s="167" t="str">
        <f>'YARIŞMA BİLGİLERİ'!$F$21</f>
        <v>BAYANLAR (B2)</v>
      </c>
      <c r="K17" s="170" t="str">
        <f t="shared" si="0"/>
        <v>BURSA- GÖRME ENGELLİLER TÜRKİYE ŞAMPİYONASI</v>
      </c>
      <c r="L17" s="249" t="str">
        <f>'100 m'!N$4</f>
        <v>18:04.2018-13:00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16</v>
      </c>
      <c r="H18" s="167" t="s">
        <v>432</v>
      </c>
      <c r="I18" s="169"/>
      <c r="J18" s="167" t="str">
        <f>'YARIŞMA BİLGİLERİ'!$F$21</f>
        <v>BAYANLAR (B2)</v>
      </c>
      <c r="K18" s="170" t="str">
        <f t="shared" si="0"/>
        <v>BURSA- GÖRME ENGELLİLER TÜRKİYE ŞAMPİYONASI</v>
      </c>
      <c r="L18" s="249" t="str">
        <f>'100 m'!N$4</f>
        <v>18:04.2018-13:00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17</v>
      </c>
      <c r="H19" s="167" t="s">
        <v>432</v>
      </c>
      <c r="I19" s="173"/>
      <c r="J19" s="167" t="str">
        <f>'YARIŞMA BİLGİLERİ'!$F$21</f>
        <v>BAYANLAR (B2)</v>
      </c>
      <c r="K19" s="170" t="str">
        <f t="shared" si="0"/>
        <v>BURSA- GÖRME ENGELLİLER TÜRKİYE ŞAMPİYONASI</v>
      </c>
      <c r="L19" s="249" t="str">
        <f>'100 m'!N$4</f>
        <v>18:04.2018-13:00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18</v>
      </c>
      <c r="H20" s="167" t="s">
        <v>432</v>
      </c>
      <c r="I20" s="173"/>
      <c r="J20" s="167" t="str">
        <f>'YARIŞMA BİLGİLERİ'!$F$21</f>
        <v>BAYANLAR (B2)</v>
      </c>
      <c r="K20" s="170" t="str">
        <f t="shared" si="0"/>
        <v>BURSA- GÖRME ENGELLİLER TÜRKİYE ŞAMPİYONASI</v>
      </c>
      <c r="L20" s="249" t="str">
        <f>'100 m'!N$4</f>
        <v>18:04.2018-13:00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BAYANLAR (B2)</v>
      </c>
      <c r="K21" s="170" t="str">
        <f t="shared" si="0"/>
        <v>BURSA- GÖRME ENGELLİLER TÜRKİYE ŞAMPİYONASI</v>
      </c>
      <c r="L21" s="249" t="str">
        <f>'100 m'!N$4</f>
        <v>18:04.2018-13:00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BAYANLAR (B2)</v>
      </c>
      <c r="K22" s="170" t="str">
        <f t="shared" si="0"/>
        <v>BURSA- GÖRME ENGELLİLER TÜRKİYE ŞAMPİYONASI</v>
      </c>
      <c r="L22" s="249" t="str">
        <f>'100 m'!N$4</f>
        <v>18:04.2018-13:00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BAYANLAR (B2)</v>
      </c>
      <c r="K23" s="170" t="str">
        <f t="shared" si="0"/>
        <v>BURSA- GÖRME ENGELLİLER TÜRKİYE ŞAMPİYONASI</v>
      </c>
      <c r="L23" s="249" t="str">
        <f>'100 m'!N$4</f>
        <v>18:04.2018-13:00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BAYANLAR (B2)</v>
      </c>
      <c r="K24" s="170" t="str">
        <f t="shared" si="0"/>
        <v>BURSA- GÖRME ENGELLİLER TÜRKİYE ŞAMPİYONASI</v>
      </c>
      <c r="L24" s="249" t="str">
        <f>'100 m'!N$4</f>
        <v>18:04.2018-13:00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BAYANLAR (B2)</v>
      </c>
      <c r="K25" s="170" t="str">
        <f t="shared" si="0"/>
        <v>BURSA- GÖRME ENGELLİLER TÜRKİYE ŞAMPİYONASI</v>
      </c>
      <c r="L25" s="249" t="str">
        <f>'100 m'!N$4</f>
        <v>18:04.2018-13:00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BAYANLAR (B2)</v>
      </c>
      <c r="K26" s="170" t="str">
        <f t="shared" si="0"/>
        <v>BURSA- GÖRME ENGELLİLER TÜRKİYE ŞAMPİYONASI</v>
      </c>
      <c r="L26" s="249" t="str">
        <f>'100 m'!N$4</f>
        <v>18:04.2018-13:00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BAYANLAR (B2)</v>
      </c>
      <c r="K27" s="170" t="str">
        <f t="shared" si="0"/>
        <v>BURSA- GÖRME ENGELLİLER TÜRKİYE ŞAMPİYONASI</v>
      </c>
      <c r="L27" s="249" t="str">
        <f>'100 m'!N$4</f>
        <v>18:04.2018-13:00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BAYANLAR (B2)</v>
      </c>
      <c r="K28" s="170" t="str">
        <f t="shared" si="0"/>
        <v>BURSA- GÖRME ENGELLİLER TÜRKİYE ŞAMPİYONASI</v>
      </c>
      <c r="L28" s="249" t="str">
        <f>'100 m'!N$4</f>
        <v>18:04.2018-13:00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BAYANLAR (B2)</v>
      </c>
      <c r="K29" s="170" t="str">
        <f t="shared" si="0"/>
        <v>BURSA- GÖRME ENGELLİLER TÜRKİYE ŞAMPİYONASI</v>
      </c>
      <c r="L29" s="249" t="str">
        <f>'100 m'!N$4</f>
        <v>18:04.2018-13:00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BAYANLAR (B2)</v>
      </c>
      <c r="K30" s="170" t="str">
        <f t="shared" si="0"/>
        <v>BURSA- GÖRME ENGELLİLER TÜRKİYE ŞAMPİYONASI</v>
      </c>
      <c r="L30" s="249" t="str">
        <f>'100 m'!N$4</f>
        <v>18:04.2018-13:00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BAYANLAR (B2)</v>
      </c>
      <c r="K31" s="170" t="str">
        <f t="shared" si="0"/>
        <v>BURSA- GÖRME ENGELLİLER TÜRKİYE ŞAMPİYONASI</v>
      </c>
      <c r="L31" s="249" t="str">
        <f>'100 m'!N$4</f>
        <v>18:04.2018-13:00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BAYANLAR (B2)</v>
      </c>
      <c r="K32" s="170" t="str">
        <f t="shared" si="0"/>
        <v>BURSA- GÖRME ENGELLİLER TÜRKİYE ŞAMPİYONASI</v>
      </c>
      <c r="L32" s="249" t="str">
        <f>'100 m'!N$4</f>
        <v>18:04.2018-13:00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BAYANLAR (B2)</v>
      </c>
      <c r="K33" s="170" t="str">
        <f t="shared" si="0"/>
        <v>BURSA- GÖRME ENGELLİLER TÜRKİYE ŞAMPİYONASI</v>
      </c>
      <c r="L33" s="249" t="str">
        <f>'100 m'!N$4</f>
        <v>18:04.2018-13:00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BAYANLAR (B2)</v>
      </c>
      <c r="K34" s="170" t="str">
        <f t="shared" si="0"/>
        <v>BURSA- GÖRME ENGELLİLER TÜRKİYE ŞAMPİYONASI</v>
      </c>
      <c r="L34" s="249" t="str">
        <f>'100 m'!N$4</f>
        <v>18:04.2018-13:00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BAYANLAR (B2)</v>
      </c>
      <c r="K35" s="170" t="str">
        <f t="shared" ref="K35:K66" si="1">CONCATENATE(K$1,"-",A$1)</f>
        <v>BURSA- GÖRME ENGELLİLER TÜRKİYE ŞAMPİYONASI</v>
      </c>
      <c r="L35" s="249" t="str">
        <f>'100 m'!N$4</f>
        <v>18:04.2018-13:00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BAYANLAR (B2)</v>
      </c>
      <c r="K36" s="170" t="str">
        <f t="shared" si="1"/>
        <v>BURSA- GÖRME ENGELLİLER TÜRKİYE ŞAMPİYONASI</v>
      </c>
      <c r="L36" s="249" t="str">
        <f>'100 m'!N$4</f>
        <v>18:04.2018-13:00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BAYANLAR (B2)</v>
      </c>
      <c r="K37" s="170" t="str">
        <f t="shared" si="1"/>
        <v>BURSA- GÖRME ENGELLİLER TÜRKİYE ŞAMPİYONASI</v>
      </c>
      <c r="L37" s="249" t="str">
        <f>'100 m'!N$4</f>
        <v>18:04.2018-13:00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BAYANLAR (B2)</v>
      </c>
      <c r="K38" s="170" t="str">
        <f t="shared" si="1"/>
        <v>BURSA- GÖRME ENGELLİLER TÜRKİYE ŞAMPİYONASI</v>
      </c>
      <c r="L38" s="249" t="str">
        <f>'100 m'!N$4</f>
        <v>18:04.2018-13:00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BAYANLAR (B2)</v>
      </c>
      <c r="K39" s="170" t="str">
        <f t="shared" si="1"/>
        <v>BURSA- GÖRME ENGELLİLER TÜRKİYE ŞAMPİYONASI</v>
      </c>
      <c r="L39" s="249" t="str">
        <f>'100 m'!N$4</f>
        <v>18:04.2018-13:00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BAYANLAR (B2)</v>
      </c>
      <c r="K40" s="170" t="str">
        <f t="shared" si="1"/>
        <v>BURSA- GÖRME ENGELLİLER TÜRKİYE ŞAMPİYONASI</v>
      </c>
      <c r="L40" s="249" t="str">
        <f>'100 m'!N$4</f>
        <v>18:04.2018-13:00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BAYANLAR (B2)</v>
      </c>
      <c r="K41" s="170" t="str">
        <f t="shared" si="1"/>
        <v>BURSA- GÖRME ENGELLİLER TÜRKİYE ŞAMPİYONASI</v>
      </c>
      <c r="L41" s="249" t="str">
        <f>'100 m'!N$4</f>
        <v>18:04.2018-13:00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BAYANLAR (B2)</v>
      </c>
      <c r="K42" s="170" t="str">
        <f t="shared" si="1"/>
        <v>BURSA- GÖRME ENGELLİLER TÜRKİYE ŞAMPİYONASI</v>
      </c>
      <c r="L42" s="249" t="str">
        <f>'100 m'!N$4</f>
        <v>18:04.2018-13:00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BAYANLAR (B2)</v>
      </c>
      <c r="K43" s="170" t="str">
        <f t="shared" si="1"/>
        <v>BURSA- GÖRME ENGELLİLER TÜRKİYE ŞAMPİYONASI</v>
      </c>
      <c r="L43" s="249" t="str">
        <f>'100 m'!N$4</f>
        <v>18:04.2018-13:00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BAYANLAR (B2)</v>
      </c>
      <c r="K44" s="170" t="str">
        <f t="shared" si="1"/>
        <v>BURSA- GÖRME ENGELLİLER TÜRKİYE ŞAMPİYONASI</v>
      </c>
      <c r="L44" s="249" t="str">
        <f>'100 m'!N$4</f>
        <v>18:04.2018-13:00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BAYANLAR (B2)</v>
      </c>
      <c r="K45" s="170" t="str">
        <f t="shared" si="1"/>
        <v>BURSA- GÖRME ENGELLİLER TÜRKİYE ŞAMPİYONASI</v>
      </c>
      <c r="L45" s="249" t="str">
        <f>'100 m'!N$4</f>
        <v>18:04.2018-13:00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BAYANLAR (B2)</v>
      </c>
      <c r="K46" s="170" t="str">
        <f t="shared" si="1"/>
        <v>BURSA- GÖRME ENGELLİLER TÜRKİYE ŞAMPİYONASI</v>
      </c>
      <c r="L46" s="249" t="str">
        <f>'100 m'!N$4</f>
        <v>18:04.2018-13:00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BAYANLAR (B2)</v>
      </c>
      <c r="K47" s="170" t="str">
        <f t="shared" si="1"/>
        <v>BURSA- GÖRME ENGELLİLER TÜRKİYE ŞAMPİYONASI</v>
      </c>
      <c r="L47" s="249" t="str">
        <f>'100 m'!N$4</f>
        <v>18:04.2018-13:00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BAYANLAR (B2)</v>
      </c>
      <c r="K48" s="170" t="str">
        <f t="shared" si="1"/>
        <v>BURSA- GÖRME ENGELLİLER TÜRKİYE ŞAMPİYONASI</v>
      </c>
      <c r="L48" s="249" t="str">
        <f>'100 m'!N$4</f>
        <v>18:04.2018-13:00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BAYANLAR (B2)</v>
      </c>
      <c r="K49" s="170" t="str">
        <f t="shared" si="1"/>
        <v>BURSA- GÖRME ENGELLİLER TÜRKİYE ŞAMPİYONASI</v>
      </c>
      <c r="L49" s="249" t="str">
        <f>'100 m'!N$4</f>
        <v>18:04.2018-13:00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BAYANLAR (B2)</v>
      </c>
      <c r="K50" s="170" t="str">
        <f t="shared" si="1"/>
        <v>BURSA- GÖRME ENGELLİLER TÜRKİYE ŞAMPİYONASI</v>
      </c>
      <c r="L50" s="249" t="str">
        <f>'100 m'!N$4</f>
        <v>18:04.2018-13:00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BAYANLAR (B2)</v>
      </c>
      <c r="K51" s="170" t="str">
        <f t="shared" si="1"/>
        <v>BURSA- GÖRME ENGELLİLER TÜRKİYE ŞAMPİYONASI</v>
      </c>
      <c r="L51" s="249" t="str">
        <f>'100 m'!N$4</f>
        <v>18:04.2018-13:00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BAYANLAR (B2)</v>
      </c>
      <c r="K52" s="170" t="str">
        <f t="shared" si="1"/>
        <v>BURSA- GÖRME ENGELLİLER TÜRKİYE ŞAMPİYONASI</v>
      </c>
      <c r="L52" s="249" t="str">
        <f>'100 m'!N$4</f>
        <v>18:04.2018-13:00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BAYANLAR (B2)</v>
      </c>
      <c r="K53" s="170" t="str">
        <f t="shared" si="1"/>
        <v>BURSA- GÖRME ENGELLİLER TÜRKİYE ŞAMPİYONASI</v>
      </c>
      <c r="L53" s="249" t="str">
        <f>'100 m'!N$4</f>
        <v>18:04.2018-13:00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BAYANLAR (B2)</v>
      </c>
      <c r="K54" s="170" t="str">
        <f t="shared" si="1"/>
        <v>BURSA- GÖRME ENGELLİLER TÜRKİYE ŞAMPİYONASI</v>
      </c>
      <c r="L54" s="249" t="str">
        <f>'100 m'!N$4</f>
        <v>18:04.2018-13:00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BAYANLAR (B2)</v>
      </c>
      <c r="K55" s="170" t="str">
        <f t="shared" si="1"/>
        <v>BURSA- GÖRME ENGELLİLER TÜRKİYE ŞAMPİYONASI</v>
      </c>
      <c r="L55" s="249" t="str">
        <f>'100 m'!N$4</f>
        <v>18:04.2018-13:00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BAYANLAR (B2)</v>
      </c>
      <c r="K56" s="170" t="str">
        <f t="shared" si="1"/>
        <v>BURSA- GÖRME ENGELLİLER TÜRKİYE ŞAMPİYONASI</v>
      </c>
      <c r="L56" s="249" t="str">
        <f>'100 m'!N$4</f>
        <v>18:04.2018-13:00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BAYANLAR (B2)</v>
      </c>
      <c r="K57" s="170" t="str">
        <f t="shared" si="1"/>
        <v>BURSA- GÖRME ENGELLİLER TÜRKİYE ŞAMPİYONASI</v>
      </c>
      <c r="L57" s="249" t="str">
        <f>'100 m'!N$4</f>
        <v>18:04.2018-13:00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BAYANLAR (B2)</v>
      </c>
      <c r="K58" s="170" t="str">
        <f t="shared" si="1"/>
        <v>BURSA- GÖRME ENGELLİLER TÜRKİYE ŞAMPİYONASI</v>
      </c>
      <c r="L58" s="249" t="str">
        <f>'100 m'!N$4</f>
        <v>18:04.2018-13:00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BAYANLAR (B2)</v>
      </c>
      <c r="K59" s="170" t="str">
        <f t="shared" si="1"/>
        <v>BURSA- GÖRME ENGELLİLER TÜRKİYE ŞAMPİYONASI</v>
      </c>
      <c r="L59" s="249" t="str">
        <f>'100 m'!N$4</f>
        <v>18:04.2018-13:00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BAYANLAR (B2)</v>
      </c>
      <c r="K60" s="170" t="str">
        <f t="shared" si="1"/>
        <v>BURSA- GÖRME ENGELLİLER TÜRKİYE ŞAMPİYONASI</v>
      </c>
      <c r="L60" s="249" t="str">
        <f>'100 m'!N$4</f>
        <v>18:04.2018-13:00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BAYANLAR (B2)</v>
      </c>
      <c r="K61" s="170" t="str">
        <f t="shared" si="1"/>
        <v>BURSA- GÖRME ENGELLİLER TÜRKİYE ŞAMPİYONASI</v>
      </c>
      <c r="L61" s="249" t="str">
        <f>'100 m'!N$4</f>
        <v>18:04.2018-13:00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BAYANLAR (B2)</v>
      </c>
      <c r="K62" s="170" t="str">
        <f t="shared" si="1"/>
        <v>BURSA- GÖRME ENGELLİLER TÜRKİYE ŞAMPİYONASI</v>
      </c>
      <c r="L62" s="249" t="str">
        <f>'100 m'!N$4</f>
        <v>18:04.2018-13:00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BAYANLAR (B2)</v>
      </c>
      <c r="K63" s="170" t="str">
        <f t="shared" si="1"/>
        <v>BURSA- GÖRME ENGELLİLER TÜRKİYE ŞAMPİYONASI</v>
      </c>
      <c r="L63" s="249" t="str">
        <f>'100 m'!N$4</f>
        <v>18:04.2018-13:00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BAYANLAR (B2)</v>
      </c>
      <c r="K64" s="170" t="str">
        <f t="shared" si="1"/>
        <v>BURSA- GÖRME ENGELLİLER TÜRKİYE ŞAMPİYONASI</v>
      </c>
      <c r="L64" s="249" t="str">
        <f>'100 m'!N$4</f>
        <v>18:04.2018-13:00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BAYANLAR (B2)</v>
      </c>
      <c r="K65" s="170" t="str">
        <f t="shared" si="1"/>
        <v>BURSA- GÖRME ENGELLİLER TÜRKİYE ŞAMPİYONASI</v>
      </c>
      <c r="L65" s="249" t="str">
        <f>'100 m'!N$4</f>
        <v>18:04.2018-13:00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BAYANLAR (B2)</v>
      </c>
      <c r="K66" s="170" t="str">
        <f t="shared" si="1"/>
        <v>BURSA- GÖRME ENGELLİLER TÜRKİYE ŞAMPİYONASI</v>
      </c>
      <c r="L66" s="249" t="str">
        <f>'100 m'!N$4</f>
        <v>18:04.2018-13:00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BAYANLAR (B2)</v>
      </c>
      <c r="K67" s="170" t="str">
        <f t="shared" ref="K67:K98" si="2">CONCATENATE(K$1,"-",A$1)</f>
        <v>BURSA- GÖRME ENGELLİLER TÜRKİYE ŞAMPİYONASI</v>
      </c>
      <c r="L67" s="249" t="str">
        <f>'100 m'!N$4</f>
        <v>18:04.2018-13:00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BAYANLAR (B2)</v>
      </c>
      <c r="K68" s="170" t="str">
        <f t="shared" si="2"/>
        <v>BURSA- GÖRME ENGELLİLER TÜRKİYE ŞAMPİYONASI</v>
      </c>
      <c r="L68" s="249" t="str">
        <f>'100 m'!N$4</f>
        <v>18:04.2018-13:00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BAYANLAR (B2)</v>
      </c>
      <c r="K69" s="170" t="str">
        <f t="shared" si="2"/>
        <v>BURSA- GÖRME ENGELLİLER TÜRKİYE ŞAMPİYONASI</v>
      </c>
      <c r="L69" s="249" t="str">
        <f>'100 m'!N$4</f>
        <v>18:04.2018-13:00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BAYANLAR (B2)</v>
      </c>
      <c r="K70" s="170" t="str">
        <f t="shared" si="2"/>
        <v>BURSA- GÖRME ENGELLİLER TÜRKİYE ŞAMPİYONASI</v>
      </c>
      <c r="L70" s="249" t="str">
        <f>'100 m'!N$4</f>
        <v>18:04.2018-13:00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BAYANLAR (B2)</v>
      </c>
      <c r="K71" s="170" t="str">
        <f t="shared" si="2"/>
        <v>BURSA- GÖRME ENGELLİLER TÜRKİYE ŞAMPİYONASI</v>
      </c>
      <c r="L71" s="249" t="str">
        <f>'100 m'!N$4</f>
        <v>18:04.2018-13:00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BAYANLAR (B2)</v>
      </c>
      <c r="K72" s="170" t="str">
        <f t="shared" si="2"/>
        <v>BURSA- GÖRME ENGELLİLER TÜRKİYE ŞAMPİYONASI</v>
      </c>
      <c r="L72" s="249" t="str">
        <f>'100 m'!N$4</f>
        <v>18:04.2018-13:00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BAYANLAR (B2)</v>
      </c>
      <c r="K73" s="170" t="str">
        <f t="shared" si="2"/>
        <v>BURSA- GÖRME ENGELLİLER TÜRKİYE ŞAMPİYONASI</v>
      </c>
      <c r="L73" s="249" t="str">
        <f>'100 m'!N$4</f>
        <v>18:04.2018-13:00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BAYANLAR (B2)</v>
      </c>
      <c r="K74" s="170" t="str">
        <f t="shared" si="2"/>
        <v>BURSA- GÖRME ENGELLİLER TÜRKİYE ŞAMPİYONASI</v>
      </c>
      <c r="L74" s="249" t="str">
        <f>'100 m'!N$4</f>
        <v>18:04.2018-13:00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BAYANLAR (B2)</v>
      </c>
      <c r="K75" s="170" t="str">
        <f t="shared" si="2"/>
        <v>BURSA- GÖRME ENGELLİLER TÜRKİYE ŞAMPİYONASI</v>
      </c>
      <c r="L75" s="249" t="str">
        <f>'100 m'!N$4</f>
        <v>18:04.2018-13:00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BAYANLAR (B2)</v>
      </c>
      <c r="K76" s="170" t="str">
        <f t="shared" si="2"/>
        <v>BURSA- GÖRME ENGELLİLER TÜRKİYE ŞAMPİYONASI</v>
      </c>
      <c r="L76" s="249" t="str">
        <f>'100 m'!N$4</f>
        <v>18:04.2018-13:00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BAYANLAR (B2)</v>
      </c>
      <c r="K77" s="170" t="str">
        <f t="shared" si="2"/>
        <v>BURSA- GÖRME ENGELLİLER TÜRKİYE ŞAMPİYONASI</v>
      </c>
      <c r="L77" s="249">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BAYANLAR (B2)</v>
      </c>
      <c r="K78" s="170" t="str">
        <f t="shared" si="2"/>
        <v>BURSA- GÖRME ENGELLİLER TÜRKİYE ŞAMPİYONASI</v>
      </c>
      <c r="L78" s="249">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BAYANLAR (B2)</v>
      </c>
      <c r="K79" s="170" t="str">
        <f t="shared" si="2"/>
        <v>BURSA- GÖRME ENGELLİLER TÜRKİYE ŞAMPİYONASI</v>
      </c>
      <c r="L79" s="249">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BAYANLAR (B2)</v>
      </c>
      <c r="K80" s="170" t="str">
        <f t="shared" si="2"/>
        <v>BURSA- GÖRME ENGELLİLER TÜRKİYE ŞAMPİYONASI</v>
      </c>
      <c r="L80" s="249">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BAYANLAR (B2)</v>
      </c>
      <c r="K81" s="170" t="str">
        <f t="shared" si="2"/>
        <v>BURSA- GÖRME ENGELLİLER TÜRKİYE ŞAMPİYONASI</v>
      </c>
      <c r="L81" s="249">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BAYANLAR (B2)</v>
      </c>
      <c r="K82" s="170" t="str">
        <f t="shared" si="2"/>
        <v>BURSA- GÖRME ENGELLİLER TÜRKİYE ŞAMPİYONASI</v>
      </c>
      <c r="L82" s="249">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BAYANLAR (B2)</v>
      </c>
      <c r="K83" s="170" t="str">
        <f t="shared" si="2"/>
        <v>BURSA- GÖRME ENGELLİLER TÜRKİYE ŞAMPİYONASI</v>
      </c>
      <c r="L83" s="249">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BAYANLAR (B2)</v>
      </c>
      <c r="K84" s="170" t="str">
        <f t="shared" si="2"/>
        <v>BURSA- GÖRME ENGELLİLER TÜRKİYE ŞAMPİYONASI</v>
      </c>
      <c r="L84" s="249">
        <f>'60M.Final'!N$4</f>
        <v>42364</v>
      </c>
      <c r="M84" s="171" t="s">
        <v>430</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BAYANLAR (B2)</v>
      </c>
      <c r="K85" s="170" t="str">
        <f t="shared" si="2"/>
        <v>BURSA- GÖRME ENGELLİLER TÜRKİYE ŞAMPİYONASI</v>
      </c>
      <c r="L85" s="249">
        <f>Sırık!BC$4</f>
        <v>42364</v>
      </c>
      <c r="M85" s="171" t="s">
        <v>430</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BAYANLAR (B2)</v>
      </c>
      <c r="K86" s="170" t="str">
        <f t="shared" si="2"/>
        <v>BURSA- GÖRME ENGELLİLER TÜRKİYE ŞAMPİYONASI</v>
      </c>
      <c r="L86" s="249">
        <f>Sırık!BC$4</f>
        <v>42364</v>
      </c>
      <c r="M86" s="171" t="s">
        <v>430</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BAYANLAR (B2)</v>
      </c>
      <c r="K87" s="170" t="str">
        <f t="shared" si="2"/>
        <v>BURSA- GÖRME ENGELLİLER TÜRKİYE ŞAMPİYONASI</v>
      </c>
      <c r="L87" s="249">
        <f>Sırık!BC$4</f>
        <v>42364</v>
      </c>
      <c r="M87" s="171" t="s">
        <v>430</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BAYANLAR (B2)</v>
      </c>
      <c r="K88" s="170" t="str">
        <f t="shared" si="2"/>
        <v>BURSA- GÖRME ENGELLİLER TÜRKİYE ŞAMPİYONASI</v>
      </c>
      <c r="L88" s="249">
        <f>Sırık!BC$4</f>
        <v>42364</v>
      </c>
      <c r="M88" s="171" t="s">
        <v>430</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BAYANLAR (B2)</v>
      </c>
      <c r="K89" s="170" t="str">
        <f t="shared" si="2"/>
        <v>BURSA- GÖRME ENGELLİLER TÜRKİYE ŞAMPİYONASI</v>
      </c>
      <c r="L89" s="249">
        <f>Sırık!BC$4</f>
        <v>42364</v>
      </c>
      <c r="M89" s="171" t="s">
        <v>430</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BAYANLAR (B2)</v>
      </c>
      <c r="K90" s="170" t="str">
        <f t="shared" si="2"/>
        <v>BURSA- GÖRME ENGELLİLER TÜRKİYE ŞAMPİYONASI</v>
      </c>
      <c r="L90" s="249">
        <f>Sırık!BC$4</f>
        <v>42364</v>
      </c>
      <c r="M90" s="171" t="s">
        <v>430</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BAYANLAR (B2)</v>
      </c>
      <c r="K91" s="170" t="str">
        <f t="shared" si="2"/>
        <v>BURSA- GÖRME ENGELLİLER TÜRKİYE ŞAMPİYONASI</v>
      </c>
      <c r="L91" s="249">
        <f>Sırık!BC$4</f>
        <v>42364</v>
      </c>
      <c r="M91" s="171" t="s">
        <v>430</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BAYANLAR (B2)</v>
      </c>
      <c r="K92" s="170" t="str">
        <f t="shared" si="2"/>
        <v>BURSA- GÖRME ENGELLİLER TÜRKİYE ŞAMPİYONASI</v>
      </c>
      <c r="L92" s="249">
        <f>Sırık!BC$4</f>
        <v>42364</v>
      </c>
      <c r="M92" s="171" t="s">
        <v>430</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BAYANLAR (B2)</v>
      </c>
      <c r="K93" s="170" t="str">
        <f t="shared" si="2"/>
        <v>BURSA- GÖRME ENGELLİLER TÜRKİYE ŞAMPİYONASI</v>
      </c>
      <c r="L93" s="249">
        <f>Sırık!BC$4</f>
        <v>42364</v>
      </c>
      <c r="M93" s="171" t="s">
        <v>430</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BAYANLAR (B2)</v>
      </c>
      <c r="K94" s="170" t="str">
        <f t="shared" si="2"/>
        <v>BURSA- GÖRME ENGELLİLER TÜRKİYE ŞAMPİYONASI</v>
      </c>
      <c r="L94" s="249">
        <f>Sırık!BC$4</f>
        <v>42364</v>
      </c>
      <c r="M94" s="171" t="s">
        <v>430</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BAYANLAR (B2)</v>
      </c>
      <c r="K95" s="170" t="str">
        <f t="shared" si="2"/>
        <v>BURSA- GÖRME ENGELLİLER TÜRKİYE ŞAMPİYONASI</v>
      </c>
      <c r="L95" s="249">
        <f>Sırık!BC$4</f>
        <v>42364</v>
      </c>
      <c r="M95" s="171" t="s">
        <v>430</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BAYANLAR (B2)</v>
      </c>
      <c r="K96" s="170" t="str">
        <f t="shared" si="2"/>
        <v>BURSA- GÖRME ENGELLİLER TÜRKİYE ŞAMPİYONASI</v>
      </c>
      <c r="L96" s="249">
        <f>Sırık!BC$4</f>
        <v>42364</v>
      </c>
      <c r="M96" s="171" t="s">
        <v>430</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BAYANLAR (B2)</v>
      </c>
      <c r="K97" s="170" t="str">
        <f t="shared" si="2"/>
        <v>BURSA- GÖRME ENGELLİLER TÜRKİYE ŞAMPİYONASI</v>
      </c>
      <c r="L97" s="249">
        <f>Sırık!BC$4</f>
        <v>42364</v>
      </c>
      <c r="M97" s="171" t="s">
        <v>430</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BAYANLAR (B2)</v>
      </c>
      <c r="K98" s="170" t="str">
        <f t="shared" si="2"/>
        <v>BURSA- GÖRME ENGELLİLER TÜRKİYE ŞAMPİYONASI</v>
      </c>
      <c r="L98" s="249">
        <f>Sırık!BC$4</f>
        <v>42364</v>
      </c>
      <c r="M98" s="171" t="s">
        <v>430</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BAYANLAR (B2)</v>
      </c>
      <c r="K99" s="170" t="str">
        <f t="shared" ref="K99:K130" si="3">CONCATENATE(K$1,"-",A$1)</f>
        <v>BURSA- GÖRME ENGELLİLER TÜRKİYE ŞAMPİYONASI</v>
      </c>
      <c r="L99" s="249">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BAYANLAR (B2)</v>
      </c>
      <c r="K100" s="170" t="str">
        <f t="shared" si="3"/>
        <v>BURSA- GÖRME ENGELLİLER TÜRKİYE ŞAMPİYONASI</v>
      </c>
      <c r="L100" s="249">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BAYANLAR (B2)</v>
      </c>
      <c r="K101" s="170" t="str">
        <f t="shared" si="3"/>
        <v>BURSA- GÖRME ENGELLİLER TÜRKİYE ŞAMPİYONASI</v>
      </c>
      <c r="L101" s="249">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BAYANLAR (B2)</v>
      </c>
      <c r="K102" s="170" t="str">
        <f t="shared" si="3"/>
        <v>BURSA- GÖRME ENGELLİLER TÜRKİYE ŞAMPİYONASI</v>
      </c>
      <c r="L102" s="249">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BAYANLAR (B2)</v>
      </c>
      <c r="K103" s="170" t="str">
        <f t="shared" si="3"/>
        <v>BURSA- GÖRME ENGELLİLER TÜRKİYE ŞAMPİYONASI</v>
      </c>
      <c r="L103" s="249">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BAYANLAR (B2)</v>
      </c>
      <c r="K104" s="170" t="str">
        <f t="shared" si="3"/>
        <v>BURSA- GÖRME ENGELLİLER TÜRKİYE ŞAMPİYONASI</v>
      </c>
      <c r="L104" s="249">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BAYANLAR (B2)</v>
      </c>
      <c r="K105" s="170" t="str">
        <f t="shared" si="3"/>
        <v>BURSA- GÖRME ENGELLİLER TÜRKİYE ŞAMPİYONASI</v>
      </c>
      <c r="L105" s="249">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BAYANLAR (B2)</v>
      </c>
      <c r="K106" s="170" t="str">
        <f t="shared" si="3"/>
        <v>BURSA- GÖRME ENGELLİLER TÜRKİYE ŞAMPİYONASI</v>
      </c>
      <c r="L106" s="249">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BAYANLAR (B2)</v>
      </c>
      <c r="K107" s="170" t="str">
        <f t="shared" si="3"/>
        <v>BURSA- GÖRME ENGELLİLER TÜRKİYE ŞAMPİYONASI</v>
      </c>
      <c r="L107" s="249">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BAYANLAR (B2)</v>
      </c>
      <c r="K108" s="170" t="str">
        <f t="shared" si="3"/>
        <v>BURSA- GÖRME ENGELLİLER TÜRKİYE ŞAMPİYONASI</v>
      </c>
      <c r="L108" s="249">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BAYANLAR (B2)</v>
      </c>
      <c r="K109" s="170" t="str">
        <f t="shared" si="3"/>
        <v>BURSA- GÖRME ENGELLİLER TÜRKİYE ŞAMPİYONASI</v>
      </c>
      <c r="L109" s="249">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BAYANLAR (B2)</v>
      </c>
      <c r="K110" s="170" t="str">
        <f t="shared" si="3"/>
        <v>BURSA- GÖRME ENGELLİLER TÜRKİYE ŞAMPİYONASI</v>
      </c>
      <c r="L110" s="249">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BAYANLAR (B2)</v>
      </c>
      <c r="K111" s="170" t="str">
        <f t="shared" si="3"/>
        <v>BURSA- GÖRME ENGELLİLER TÜRKİYE ŞAMPİYONASI</v>
      </c>
      <c r="L111" s="249">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BAYANLAR (B2)</v>
      </c>
      <c r="K112" s="170" t="str">
        <f t="shared" si="3"/>
        <v>BURSA- GÖRME ENGELLİLER TÜRKİYE ŞAMPİYONASI</v>
      </c>
      <c r="L112" s="249">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BAYANLAR (B2)</v>
      </c>
      <c r="K113" s="170" t="str">
        <f t="shared" si="3"/>
        <v>BURSA- GÖRME ENGELLİLER TÜRKİYE ŞAMPİYONASI</v>
      </c>
      <c r="L113" s="249">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BAYANLAR (B2)</v>
      </c>
      <c r="K114" s="170" t="str">
        <f t="shared" si="3"/>
        <v>BURSA- GÖRME ENGELLİLER TÜRKİYE ŞAMPİYONASI</v>
      </c>
      <c r="L114" s="249">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BAYANLAR (B2)</v>
      </c>
      <c r="K115" s="170" t="str">
        <f t="shared" si="3"/>
        <v>BURSA- GÖRME ENGELLİLER TÜRKİYE ŞAMPİYONASI</v>
      </c>
      <c r="L115" s="249">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BAYANLAR (B2)</v>
      </c>
      <c r="K116" s="170" t="str">
        <f t="shared" si="3"/>
        <v>BURSA- GÖRME ENGELLİLER TÜRKİYE ŞAMPİYONASI</v>
      </c>
      <c r="L116" s="249">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BAYANLAR (B2)</v>
      </c>
      <c r="K117" s="170" t="str">
        <f t="shared" si="3"/>
        <v>BURSA- GÖRME ENGELLİLER TÜRKİYE ŞAMPİYONASI</v>
      </c>
      <c r="L117" s="249">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BAYANLAR (B2)</v>
      </c>
      <c r="K118" s="170" t="str">
        <f t="shared" si="3"/>
        <v>BURSA- GÖRME ENGELLİLER TÜRKİYE ŞAMPİYONASI</v>
      </c>
      <c r="L118" s="249">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BAYANLAR (B2)</v>
      </c>
      <c r="K119" s="170" t="str">
        <f t="shared" si="3"/>
        <v>BURSA- GÖRME ENGELLİLER TÜRKİYE ŞAMPİYONASI</v>
      </c>
      <c r="L119" s="249">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BAYANLAR (B2)</v>
      </c>
      <c r="K120" s="170" t="str">
        <f t="shared" si="3"/>
        <v>BURSA- GÖRME ENGELLİLER TÜRKİYE ŞAMPİYONASI</v>
      </c>
      <c r="L120" s="249">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BAYANLAR (B2)</v>
      </c>
      <c r="K121" s="170" t="str">
        <f t="shared" si="3"/>
        <v>BURSA- GÖRME ENGELLİLER TÜRKİYE ŞAMPİYONASI</v>
      </c>
      <c r="L121" s="249">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BAYANLAR (B2)</v>
      </c>
      <c r="K122" s="170" t="str">
        <f t="shared" si="3"/>
        <v>BURSA- GÖRME ENGELLİLER TÜRKİYE ŞAMPİYONASI</v>
      </c>
      <c r="L122" s="249">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BAYANLAR (B2)</v>
      </c>
      <c r="K123" s="170" t="str">
        <f t="shared" si="3"/>
        <v>BURSA- GÖRME ENGELLİLER TÜRKİYE ŞAMPİYONASI</v>
      </c>
      <c r="L123" s="249">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BAYANLAR (B2)</v>
      </c>
      <c r="K124" s="170" t="str">
        <f t="shared" si="3"/>
        <v>BURSA- GÖRME ENGELLİLER TÜRKİYE ŞAMPİYONASI</v>
      </c>
      <c r="L124" s="249">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BAYANLAR (B2)</v>
      </c>
      <c r="K125" s="170" t="str">
        <f t="shared" si="3"/>
        <v>BURSA- GÖRME ENGELLİLER TÜRKİYE ŞAMPİYONASI</v>
      </c>
      <c r="L125" s="249">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BAYANLAR (B2)</v>
      </c>
      <c r="K126" s="170" t="str">
        <f t="shared" si="3"/>
        <v>BURSA- GÖRME ENGELLİLER TÜRKİYE ŞAMPİYONASI</v>
      </c>
      <c r="L126" s="249">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BAYANLAR (B2)</v>
      </c>
      <c r="K127" s="170" t="str">
        <f t="shared" si="3"/>
        <v>BURSA- GÖRME ENGELLİLER TÜRKİYE ŞAMPİYONASI</v>
      </c>
      <c r="L127" s="249">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BAYANLAR (B2)</v>
      </c>
      <c r="K128" s="170" t="str">
        <f t="shared" si="3"/>
        <v>BURSA- GÖRME ENGELLİLER TÜRKİYE ŞAMPİYONASI</v>
      </c>
      <c r="L128" s="249">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BAYANLAR (B2)</v>
      </c>
      <c r="K129" s="170" t="str">
        <f t="shared" si="3"/>
        <v>BURSA- GÖRME ENGELLİLER TÜRKİYE ŞAMPİYONASI</v>
      </c>
      <c r="L129" s="249">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BAYANLAR (B2)</v>
      </c>
      <c r="K130" s="170" t="str">
        <f t="shared" si="3"/>
        <v>BURSA- GÖRME ENGELLİLER TÜRKİYE ŞAMPİYONASI</v>
      </c>
      <c r="L130" s="249">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BAYANLAR (B2)</v>
      </c>
      <c r="K131" s="170" t="str">
        <f t="shared" ref="K131:K149" si="4">CONCATENATE(K$1,"-",A$1)</f>
        <v>BURSA- GÖRME ENGELLİLER TÜRKİYE ŞAMPİYONASI</v>
      </c>
      <c r="L131" s="249">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BAYANLAR (B2)</v>
      </c>
      <c r="K132" s="170" t="str">
        <f t="shared" si="4"/>
        <v>BURSA- GÖRME ENGELLİLER TÜRKİYE ŞAMPİYONASI</v>
      </c>
      <c r="L132" s="249">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BAYANLAR (B2)</v>
      </c>
      <c r="K133" s="170" t="str">
        <f t="shared" si="4"/>
        <v>BURSA- GÖRME ENGELLİLER TÜRKİYE ŞAMPİYONASI</v>
      </c>
      <c r="L133" s="249">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BAYANLAR (B2)</v>
      </c>
      <c r="K134" s="170" t="str">
        <f t="shared" si="4"/>
        <v>BURSA- GÖRME ENGELLİLER TÜRKİYE ŞAMPİYONASI</v>
      </c>
      <c r="L134" s="249">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BAYANLAR (B2)</v>
      </c>
      <c r="K135" s="170" t="str">
        <f t="shared" si="4"/>
        <v>BURSA- GÖRME ENGELLİLER TÜRKİYE ŞAMPİYONASI</v>
      </c>
      <c r="L135" s="249">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BAYANLAR (B2)</v>
      </c>
      <c r="K136" s="170" t="str">
        <f t="shared" si="4"/>
        <v>BURSA- GÖRME ENGELLİLER TÜRKİYE ŞAMPİYONASI</v>
      </c>
      <c r="L136" s="249">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BAYANLAR (B2)</v>
      </c>
      <c r="K137" s="170" t="str">
        <f t="shared" si="4"/>
        <v>BURSA- GÖRME ENGELLİLER TÜRKİYE ŞAMPİYONASI</v>
      </c>
      <c r="L137" s="249">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BAYANLAR (B2)</v>
      </c>
      <c r="K138" s="170" t="str">
        <f t="shared" si="4"/>
        <v>BURSA- GÖRME ENGELLİLER TÜRKİYE ŞAMPİYONASI</v>
      </c>
      <c r="L138" s="249">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BAYANLAR (B2)</v>
      </c>
      <c r="K139" s="170" t="str">
        <f t="shared" si="4"/>
        <v>BURSA- GÖRME ENGELLİLER TÜRKİYE ŞAMPİYONASI</v>
      </c>
      <c r="L139" s="249">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BAYANLAR (B2)</v>
      </c>
      <c r="K140" s="170" t="str">
        <f t="shared" si="4"/>
        <v>BURSA- GÖRME ENGELLİLER TÜRKİYE ŞAMPİYONASI</v>
      </c>
      <c r="L140" s="249">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BAYANLAR (B2)</v>
      </c>
      <c r="K141" s="170" t="str">
        <f t="shared" si="4"/>
        <v>BURSA- GÖRME ENGELLİLER TÜRKİYE ŞAMPİYONASI</v>
      </c>
      <c r="L141" s="249">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BAYANLAR (B2)</v>
      </c>
      <c r="K142" s="170" t="str">
        <f t="shared" si="4"/>
        <v>BURSA- GÖRME ENGELLİLER TÜRKİYE ŞAMPİYONASI</v>
      </c>
      <c r="L142" s="249">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BAYANLAR (B2)</v>
      </c>
      <c r="K143" s="170" t="str">
        <f t="shared" si="4"/>
        <v>BURSA- GÖRME ENGELLİLER TÜRKİYE ŞAMPİYONASI</v>
      </c>
      <c r="L143" s="249">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BAYANLAR (B2)</v>
      </c>
      <c r="K144" s="170" t="str">
        <f t="shared" si="4"/>
        <v>BURSA- GÖRME ENGELLİLER TÜRKİYE ŞAMPİYONASI</v>
      </c>
      <c r="L144" s="249">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BAYANLAR (B2)</v>
      </c>
      <c r="K145" s="170" t="str">
        <f t="shared" si="4"/>
        <v>BURSA- GÖRME ENGELLİLER TÜRKİYE ŞAMPİYONASI</v>
      </c>
      <c r="L145" s="249">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BAYANLAR (B2)</v>
      </c>
      <c r="K146" s="170" t="str">
        <f t="shared" si="4"/>
        <v>BURSA- GÖRME ENGELLİLER TÜRKİYE ŞAMPİYONASI</v>
      </c>
      <c r="L146" s="249">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BAYANLAR (B2)</v>
      </c>
      <c r="K147" s="170" t="str">
        <f t="shared" si="4"/>
        <v>BURSA- GÖRME ENGELLİLER TÜRKİYE ŞAMPİYONASI</v>
      </c>
      <c r="L147" s="249">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BAYANLAR (B2)</v>
      </c>
      <c r="K148" s="170" t="str">
        <f t="shared" si="4"/>
        <v>BURSA- GÖRME ENGELLİLER TÜRKİYE ŞAMPİYONASI</v>
      </c>
      <c r="L148" s="249">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BAYANLAR (B2)</v>
      </c>
      <c r="K149" s="170" t="str">
        <f t="shared" si="4"/>
        <v>BURSA- GÖRME ENGELLİLER TÜRKİYE ŞAMPİYONASI</v>
      </c>
      <c r="L149" s="249">
        <f>'Üç Adım'!M$4</f>
        <v>42364</v>
      </c>
      <c r="M149" s="171" t="s">
        <v>430</v>
      </c>
    </row>
    <row r="150" spans="1:13" s="163" customFormat="1" ht="26.25" customHeight="1" x14ac:dyDescent="0.2">
      <c r="A150" s="165">
        <v>148</v>
      </c>
      <c r="B150" s="176" t="s">
        <v>443</v>
      </c>
      <c r="C150" s="166" t="str">
        <f>Gülle!D8</f>
        <v/>
      </c>
      <c r="D150" s="170" t="str">
        <f>Gülle!E8</f>
        <v/>
      </c>
      <c r="E150" s="170" t="str">
        <f>Gülle!F8</f>
        <v/>
      </c>
      <c r="F150" s="172">
        <f>Gülle!N8</f>
        <v>0</v>
      </c>
      <c r="G150" s="173">
        <f>Gülle!A8</f>
        <v>1</v>
      </c>
      <c r="H150" s="173" t="s">
        <v>157</v>
      </c>
      <c r="I150" s="173" t="str">
        <f>Gülle!G$4</f>
        <v>3 Kg.</v>
      </c>
      <c r="J150" s="167" t="str">
        <f>'YARIŞMA BİLGİLERİ'!$F$21</f>
        <v>BAYANLAR (B2)</v>
      </c>
      <c r="K150" s="170" t="str">
        <f t="shared" ref="K150:K189" si="5">CONCATENATE(K$1,"-",A$1)</f>
        <v>BURSA- GÖRME ENGELLİLER TÜRKİYE ŞAMPİYONASI</v>
      </c>
      <c r="L150" s="249">
        <f>Gülle!N$4</f>
        <v>42364</v>
      </c>
      <c r="M150" s="171" t="s">
        <v>430</v>
      </c>
    </row>
    <row r="151" spans="1:13" s="163" customFormat="1" ht="26.25" customHeight="1" x14ac:dyDescent="0.2">
      <c r="A151" s="165">
        <v>149</v>
      </c>
      <c r="B151" s="176" t="s">
        <v>443</v>
      </c>
      <c r="C151" s="166" t="str">
        <f>Gülle!D9</f>
        <v/>
      </c>
      <c r="D151" s="170" t="str">
        <f>Gülle!E9</f>
        <v/>
      </c>
      <c r="E151" s="170" t="str">
        <f>Gülle!F9</f>
        <v/>
      </c>
      <c r="F151" s="172">
        <f>Gülle!N9</f>
        <v>0</v>
      </c>
      <c r="G151" s="173">
        <f>Gülle!A9</f>
        <v>2</v>
      </c>
      <c r="H151" s="173" t="s">
        <v>157</v>
      </c>
      <c r="I151" s="173" t="str">
        <f>Gülle!G$4</f>
        <v>3 Kg.</v>
      </c>
      <c r="J151" s="167" t="str">
        <f>'YARIŞMA BİLGİLERİ'!$F$21</f>
        <v>BAYANLAR (B2)</v>
      </c>
      <c r="K151" s="170" t="str">
        <f t="shared" si="5"/>
        <v>BURSA- GÖRME ENGELLİLER TÜRKİYE ŞAMPİYONASI</v>
      </c>
      <c r="L151" s="249">
        <f>Gülle!N$4</f>
        <v>42364</v>
      </c>
      <c r="M151" s="171" t="s">
        <v>430</v>
      </c>
    </row>
    <row r="152" spans="1:13" s="163" customFormat="1" ht="26.25" customHeight="1" x14ac:dyDescent="0.2">
      <c r="A152" s="165">
        <v>150</v>
      </c>
      <c r="B152" s="176" t="s">
        <v>443</v>
      </c>
      <c r="C152" s="166" t="str">
        <f>Gülle!D10</f>
        <v/>
      </c>
      <c r="D152" s="170" t="str">
        <f>Gülle!E10</f>
        <v/>
      </c>
      <c r="E152" s="170" t="str">
        <f>Gülle!F10</f>
        <v/>
      </c>
      <c r="F152" s="172">
        <f>Gülle!N10</f>
        <v>0</v>
      </c>
      <c r="G152" s="173">
        <f>Gülle!A10</f>
        <v>3</v>
      </c>
      <c r="H152" s="173" t="s">
        <v>157</v>
      </c>
      <c r="I152" s="173" t="str">
        <f>Gülle!G$4</f>
        <v>3 Kg.</v>
      </c>
      <c r="J152" s="167" t="str">
        <f>'YARIŞMA BİLGİLERİ'!$F$21</f>
        <v>BAYANLAR (B2)</v>
      </c>
      <c r="K152" s="170" t="str">
        <f t="shared" si="5"/>
        <v>BURSA- GÖRME ENGELLİLER TÜRKİYE ŞAMPİYONASI</v>
      </c>
      <c r="L152" s="249">
        <f>Gülle!N$4</f>
        <v>42364</v>
      </c>
      <c r="M152" s="171" t="s">
        <v>430</v>
      </c>
    </row>
    <row r="153" spans="1:13" s="163" customFormat="1" ht="26.25" customHeight="1" x14ac:dyDescent="0.2">
      <c r="A153" s="165">
        <v>151</v>
      </c>
      <c r="B153" s="176" t="s">
        <v>443</v>
      </c>
      <c r="C153" s="166" t="str">
        <f>Gülle!D11</f>
        <v/>
      </c>
      <c r="D153" s="170" t="str">
        <f>Gülle!E11</f>
        <v/>
      </c>
      <c r="E153" s="170" t="str">
        <f>Gülle!F11</f>
        <v/>
      </c>
      <c r="F153" s="172">
        <f>Gülle!N11</f>
        <v>0</v>
      </c>
      <c r="G153" s="173">
        <f>Gülle!A11</f>
        <v>4</v>
      </c>
      <c r="H153" s="173" t="s">
        <v>157</v>
      </c>
      <c r="I153" s="173" t="str">
        <f>Gülle!G$4</f>
        <v>3 Kg.</v>
      </c>
      <c r="J153" s="167" t="str">
        <f>'YARIŞMA BİLGİLERİ'!$F$21</f>
        <v>BAYANLAR (B2)</v>
      </c>
      <c r="K153" s="170" t="str">
        <f t="shared" si="5"/>
        <v>BURSA- GÖRME ENGELLİLER TÜRKİYE ŞAMPİYONASI</v>
      </c>
      <c r="L153" s="249">
        <f>Gülle!N$4</f>
        <v>42364</v>
      </c>
      <c r="M153" s="171" t="s">
        <v>430</v>
      </c>
    </row>
    <row r="154" spans="1:13" s="163" customFormat="1" ht="26.25" customHeight="1" x14ac:dyDescent="0.2">
      <c r="A154" s="165">
        <v>152</v>
      </c>
      <c r="B154" s="176" t="s">
        <v>443</v>
      </c>
      <c r="C154" s="166" t="str">
        <f>Gülle!D12</f>
        <v/>
      </c>
      <c r="D154" s="170" t="str">
        <f>Gülle!E12</f>
        <v/>
      </c>
      <c r="E154" s="170" t="str">
        <f>Gülle!F12</f>
        <v/>
      </c>
      <c r="F154" s="172">
        <f>Gülle!N12</f>
        <v>0</v>
      </c>
      <c r="G154" s="173">
        <f>Gülle!A12</f>
        <v>5</v>
      </c>
      <c r="H154" s="173" t="s">
        <v>157</v>
      </c>
      <c r="I154" s="173" t="str">
        <f>Gülle!G$4</f>
        <v>3 Kg.</v>
      </c>
      <c r="J154" s="167" t="str">
        <f>'YARIŞMA BİLGİLERİ'!$F$21</f>
        <v>BAYANLAR (B2)</v>
      </c>
      <c r="K154" s="170" t="str">
        <f t="shared" si="5"/>
        <v>BURSA- GÖRME ENGELLİLER TÜRKİYE ŞAMPİYONASI</v>
      </c>
      <c r="L154" s="249">
        <f>Gülle!N$4</f>
        <v>42364</v>
      </c>
      <c r="M154" s="171" t="s">
        <v>430</v>
      </c>
    </row>
    <row r="155" spans="1:13" s="163" customFormat="1" ht="26.25" customHeight="1" x14ac:dyDescent="0.2">
      <c r="A155" s="165">
        <v>153</v>
      </c>
      <c r="B155" s="176" t="s">
        <v>443</v>
      </c>
      <c r="C155" s="166" t="str">
        <f>Gülle!D13</f>
        <v/>
      </c>
      <c r="D155" s="170" t="str">
        <f>Gülle!E13</f>
        <v/>
      </c>
      <c r="E155" s="170" t="str">
        <f>Gülle!F13</f>
        <v/>
      </c>
      <c r="F155" s="172">
        <f>Gülle!N13</f>
        <v>0</v>
      </c>
      <c r="G155" s="173">
        <f>Gülle!A13</f>
        <v>6</v>
      </c>
      <c r="H155" s="173" t="s">
        <v>157</v>
      </c>
      <c r="I155" s="173" t="str">
        <f>Gülle!G$4</f>
        <v>3 Kg.</v>
      </c>
      <c r="J155" s="167" t="str">
        <f>'YARIŞMA BİLGİLERİ'!$F$21</f>
        <v>BAYANLAR (B2)</v>
      </c>
      <c r="K155" s="170" t="str">
        <f t="shared" si="5"/>
        <v>BURSA- GÖRME ENGELLİLER TÜRKİYE ŞAMPİYONASI</v>
      </c>
      <c r="L155" s="249">
        <f>Gülle!N$4</f>
        <v>42364</v>
      </c>
      <c r="M155" s="171" t="s">
        <v>430</v>
      </c>
    </row>
    <row r="156" spans="1:13" s="163" customFormat="1" ht="26.25" customHeight="1" x14ac:dyDescent="0.2">
      <c r="A156" s="165">
        <v>154</v>
      </c>
      <c r="B156" s="176" t="s">
        <v>443</v>
      </c>
      <c r="C156" s="166" t="str">
        <f>Gülle!D14</f>
        <v/>
      </c>
      <c r="D156" s="170" t="str">
        <f>Gülle!E14</f>
        <v/>
      </c>
      <c r="E156" s="170" t="str">
        <f>Gülle!F14</f>
        <v/>
      </c>
      <c r="F156" s="172">
        <f>Gülle!N14</f>
        <v>0</v>
      </c>
      <c r="G156" s="173">
        <f>Gülle!A14</f>
        <v>7</v>
      </c>
      <c r="H156" s="173" t="s">
        <v>157</v>
      </c>
      <c r="I156" s="173" t="str">
        <f>Gülle!G$4</f>
        <v>3 Kg.</v>
      </c>
      <c r="J156" s="167" t="str">
        <f>'YARIŞMA BİLGİLERİ'!$F$21</f>
        <v>BAYANLAR (B2)</v>
      </c>
      <c r="K156" s="170" t="str">
        <f t="shared" si="5"/>
        <v>BURSA- GÖRME ENGELLİLER TÜRKİYE ŞAMPİYONASI</v>
      </c>
      <c r="L156" s="249">
        <f>Gülle!N$4</f>
        <v>42364</v>
      </c>
      <c r="M156" s="171" t="s">
        <v>430</v>
      </c>
    </row>
    <row r="157" spans="1:13" s="163" customFormat="1" ht="26.25" customHeight="1" x14ac:dyDescent="0.2">
      <c r="A157" s="165">
        <v>155</v>
      </c>
      <c r="B157" s="176" t="s">
        <v>443</v>
      </c>
      <c r="C157" s="166" t="str">
        <f>Gülle!D15</f>
        <v/>
      </c>
      <c r="D157" s="170" t="str">
        <f>Gülle!E15</f>
        <v/>
      </c>
      <c r="E157" s="170" t="str">
        <f>Gülle!F15</f>
        <v/>
      </c>
      <c r="F157" s="172">
        <f>Gülle!N15</f>
        <v>0</v>
      </c>
      <c r="G157" s="173">
        <f>Gülle!A15</f>
        <v>8</v>
      </c>
      <c r="H157" s="173" t="s">
        <v>157</v>
      </c>
      <c r="I157" s="173" t="str">
        <f>Gülle!G$4</f>
        <v>3 Kg.</v>
      </c>
      <c r="J157" s="167" t="str">
        <f>'YARIŞMA BİLGİLERİ'!$F$21</f>
        <v>BAYANLAR (B2)</v>
      </c>
      <c r="K157" s="170" t="str">
        <f t="shared" si="5"/>
        <v>BURSA- GÖRME ENGELLİLER TÜRKİYE ŞAMPİYONASI</v>
      </c>
      <c r="L157" s="249">
        <f>Gülle!N$4</f>
        <v>42364</v>
      </c>
      <c r="M157" s="171" t="s">
        <v>430</v>
      </c>
    </row>
    <row r="158" spans="1:13" s="163" customFormat="1" ht="26.25" customHeight="1" x14ac:dyDescent="0.2">
      <c r="A158" s="165">
        <v>156</v>
      </c>
      <c r="B158" s="176" t="s">
        <v>443</v>
      </c>
      <c r="C158" s="166" t="str">
        <f>Gülle!D16</f>
        <v/>
      </c>
      <c r="D158" s="170" t="str">
        <f>Gülle!E16</f>
        <v/>
      </c>
      <c r="E158" s="170" t="str">
        <f>Gülle!F16</f>
        <v/>
      </c>
      <c r="F158" s="172">
        <f>Gülle!N16</f>
        <v>0</v>
      </c>
      <c r="G158" s="173">
        <f>Gülle!A16</f>
        <v>9</v>
      </c>
      <c r="H158" s="173" t="s">
        <v>157</v>
      </c>
      <c r="I158" s="173" t="str">
        <f>Gülle!G$4</f>
        <v>3 Kg.</v>
      </c>
      <c r="J158" s="167" t="str">
        <f>'YARIŞMA BİLGİLERİ'!$F$21</f>
        <v>BAYANLAR (B2)</v>
      </c>
      <c r="K158" s="170" t="str">
        <f t="shared" si="5"/>
        <v>BURSA- GÖRME ENGELLİLER TÜRKİYE ŞAMPİYONASI</v>
      </c>
      <c r="L158" s="249">
        <f>Gülle!N$4</f>
        <v>42364</v>
      </c>
      <c r="M158" s="171" t="s">
        <v>430</v>
      </c>
    </row>
    <row r="159" spans="1:13" s="163" customFormat="1" ht="26.25" customHeight="1" x14ac:dyDescent="0.2">
      <c r="A159" s="165">
        <v>157</v>
      </c>
      <c r="B159" s="176" t="s">
        <v>443</v>
      </c>
      <c r="C159" s="166" t="str">
        <f>Gülle!D17</f>
        <v/>
      </c>
      <c r="D159" s="170" t="str">
        <f>Gülle!E17</f>
        <v/>
      </c>
      <c r="E159" s="170" t="str">
        <f>Gülle!F17</f>
        <v/>
      </c>
      <c r="F159" s="172">
        <f>Gülle!N17</f>
        <v>0</v>
      </c>
      <c r="G159" s="173">
        <f>Gülle!A17</f>
        <v>10</v>
      </c>
      <c r="H159" s="173" t="s">
        <v>157</v>
      </c>
      <c r="I159" s="173" t="str">
        <f>Gülle!G$4</f>
        <v>3 Kg.</v>
      </c>
      <c r="J159" s="167" t="str">
        <f>'YARIŞMA BİLGİLERİ'!$F$21</f>
        <v>BAYANLAR (B2)</v>
      </c>
      <c r="K159" s="170" t="str">
        <f t="shared" si="5"/>
        <v>BURSA- GÖRME ENGELLİLER TÜRKİYE ŞAMPİYONASI</v>
      </c>
      <c r="L159" s="249">
        <f>Gülle!N$4</f>
        <v>42364</v>
      </c>
      <c r="M159" s="171" t="s">
        <v>430</v>
      </c>
    </row>
    <row r="160" spans="1:13" s="163" customFormat="1" ht="26.25" customHeight="1" x14ac:dyDescent="0.2">
      <c r="A160" s="165">
        <v>158</v>
      </c>
      <c r="B160" s="176" t="s">
        <v>443</v>
      </c>
      <c r="C160" s="166" t="str">
        <f>Gülle!D18</f>
        <v/>
      </c>
      <c r="D160" s="170" t="str">
        <f>Gülle!E18</f>
        <v/>
      </c>
      <c r="E160" s="170" t="str">
        <f>Gülle!F18</f>
        <v/>
      </c>
      <c r="F160" s="172">
        <f>Gülle!N18</f>
        <v>0</v>
      </c>
      <c r="G160" s="173">
        <f>Gülle!A18</f>
        <v>11</v>
      </c>
      <c r="H160" s="173" t="s">
        <v>157</v>
      </c>
      <c r="I160" s="173" t="str">
        <f>Gülle!G$4</f>
        <v>3 Kg.</v>
      </c>
      <c r="J160" s="167" t="str">
        <f>'YARIŞMA BİLGİLERİ'!$F$21</f>
        <v>BAYANLAR (B2)</v>
      </c>
      <c r="K160" s="170" t="str">
        <f t="shared" si="5"/>
        <v>BURSA- GÖRME ENGELLİLER TÜRKİYE ŞAMPİYONASI</v>
      </c>
      <c r="L160" s="249">
        <f>Gülle!N$4</f>
        <v>42364</v>
      </c>
      <c r="M160" s="171" t="s">
        <v>430</v>
      </c>
    </row>
    <row r="161" spans="1:13" s="163" customFormat="1" ht="26.25" customHeight="1" x14ac:dyDescent="0.2">
      <c r="A161" s="165">
        <v>159</v>
      </c>
      <c r="B161" s="176" t="s">
        <v>443</v>
      </c>
      <c r="C161" s="166" t="str">
        <f>Gülle!D19</f>
        <v/>
      </c>
      <c r="D161" s="170" t="str">
        <f>Gülle!E19</f>
        <v/>
      </c>
      <c r="E161" s="170" t="str">
        <f>Gülle!F19</f>
        <v/>
      </c>
      <c r="F161" s="172">
        <f>Gülle!N19</f>
        <v>0</v>
      </c>
      <c r="G161" s="173">
        <f>Gülle!A19</f>
        <v>12</v>
      </c>
      <c r="H161" s="173" t="s">
        <v>157</v>
      </c>
      <c r="I161" s="173" t="str">
        <f>Gülle!G$4</f>
        <v>3 Kg.</v>
      </c>
      <c r="J161" s="167" t="str">
        <f>'YARIŞMA BİLGİLERİ'!$F$21</f>
        <v>BAYANLAR (B2)</v>
      </c>
      <c r="K161" s="170" t="str">
        <f t="shared" si="5"/>
        <v>BURSA- GÖRME ENGELLİLER TÜRKİYE ŞAMPİYONASI</v>
      </c>
      <c r="L161" s="249">
        <f>Gülle!N$4</f>
        <v>42364</v>
      </c>
      <c r="M161" s="171" t="s">
        <v>430</v>
      </c>
    </row>
    <row r="162" spans="1:13" s="163" customFormat="1" ht="26.25" customHeight="1" x14ac:dyDescent="0.2">
      <c r="A162" s="165">
        <v>160</v>
      </c>
      <c r="B162" s="176" t="s">
        <v>443</v>
      </c>
      <c r="C162" s="166" t="str">
        <f>Gülle!D20</f>
        <v/>
      </c>
      <c r="D162" s="170" t="str">
        <f>Gülle!E20</f>
        <v/>
      </c>
      <c r="E162" s="170" t="str">
        <f>Gülle!F20</f>
        <v/>
      </c>
      <c r="F162" s="172">
        <f>Gülle!N20</f>
        <v>0</v>
      </c>
      <c r="G162" s="173">
        <f>Gülle!A20</f>
        <v>13</v>
      </c>
      <c r="H162" s="173" t="s">
        <v>157</v>
      </c>
      <c r="I162" s="173" t="str">
        <f>Gülle!G$4</f>
        <v>3 Kg.</v>
      </c>
      <c r="J162" s="167" t="str">
        <f>'YARIŞMA BİLGİLERİ'!$F$21</f>
        <v>BAYANLAR (B2)</v>
      </c>
      <c r="K162" s="170" t="str">
        <f t="shared" si="5"/>
        <v>BURSA- GÖRME ENGELLİLER TÜRKİYE ŞAMPİYONASI</v>
      </c>
      <c r="L162" s="249">
        <f>Gülle!N$4</f>
        <v>42364</v>
      </c>
      <c r="M162" s="171" t="s">
        <v>430</v>
      </c>
    </row>
    <row r="163" spans="1:13" s="163" customFormat="1" ht="26.25" customHeight="1" x14ac:dyDescent="0.2">
      <c r="A163" s="165">
        <v>161</v>
      </c>
      <c r="B163" s="176" t="s">
        <v>443</v>
      </c>
      <c r="C163" s="166" t="str">
        <f>Gülle!D21</f>
        <v/>
      </c>
      <c r="D163" s="170" t="str">
        <f>Gülle!E21</f>
        <v/>
      </c>
      <c r="E163" s="170" t="str">
        <f>Gülle!F21</f>
        <v/>
      </c>
      <c r="F163" s="172">
        <f>Gülle!N21</f>
        <v>0</v>
      </c>
      <c r="G163" s="173">
        <f>Gülle!A21</f>
        <v>14</v>
      </c>
      <c r="H163" s="173" t="s">
        <v>157</v>
      </c>
      <c r="I163" s="173" t="str">
        <f>Gülle!G$4</f>
        <v>3 Kg.</v>
      </c>
      <c r="J163" s="167" t="str">
        <f>'YARIŞMA BİLGİLERİ'!$F$21</f>
        <v>BAYANLAR (B2)</v>
      </c>
      <c r="K163" s="170" t="str">
        <f t="shared" si="5"/>
        <v>BURSA- GÖRME ENGELLİLER TÜRKİYE ŞAMPİYONASI</v>
      </c>
      <c r="L163" s="249">
        <f>Gülle!N$4</f>
        <v>42364</v>
      </c>
      <c r="M163" s="171" t="s">
        <v>430</v>
      </c>
    </row>
    <row r="164" spans="1:13" s="163" customFormat="1" ht="26.25" customHeight="1" x14ac:dyDescent="0.2">
      <c r="A164" s="165">
        <v>162</v>
      </c>
      <c r="B164" s="176" t="s">
        <v>443</v>
      </c>
      <c r="C164" s="166" t="str">
        <f>Gülle!D22</f>
        <v/>
      </c>
      <c r="D164" s="170" t="str">
        <f>Gülle!E22</f>
        <v/>
      </c>
      <c r="E164" s="170" t="str">
        <f>Gülle!F22</f>
        <v/>
      </c>
      <c r="F164" s="172">
        <f>Gülle!N22</f>
        <v>0</v>
      </c>
      <c r="G164" s="173">
        <f>Gülle!A22</f>
        <v>15</v>
      </c>
      <c r="H164" s="173" t="s">
        <v>157</v>
      </c>
      <c r="I164" s="173" t="str">
        <f>Gülle!G$4</f>
        <v>3 Kg.</v>
      </c>
      <c r="J164" s="167" t="str">
        <f>'YARIŞMA BİLGİLERİ'!$F$21</f>
        <v>BAYANLAR (B2)</v>
      </c>
      <c r="K164" s="170" t="str">
        <f t="shared" si="5"/>
        <v>BURSA- GÖRME ENGELLİLER TÜRKİYE ŞAMPİYONASI</v>
      </c>
      <c r="L164" s="249">
        <f>Gülle!N$4</f>
        <v>42364</v>
      </c>
      <c r="M164" s="171" t="s">
        <v>430</v>
      </c>
    </row>
    <row r="165" spans="1:13" s="163" customFormat="1" ht="26.25" customHeight="1" x14ac:dyDescent="0.2">
      <c r="A165" s="165">
        <v>163</v>
      </c>
      <c r="B165" s="176" t="s">
        <v>443</v>
      </c>
      <c r="C165" s="166" t="str">
        <f>Gülle!D23</f>
        <v/>
      </c>
      <c r="D165" s="170" t="str">
        <f>Gülle!E23</f>
        <v/>
      </c>
      <c r="E165" s="170" t="str">
        <f>Gülle!F23</f>
        <v/>
      </c>
      <c r="F165" s="172">
        <f>Gülle!N23</f>
        <v>0</v>
      </c>
      <c r="G165" s="173">
        <f>Gülle!A23</f>
        <v>16</v>
      </c>
      <c r="H165" s="173" t="s">
        <v>157</v>
      </c>
      <c r="I165" s="173" t="str">
        <f>Gülle!G$4</f>
        <v>3 Kg.</v>
      </c>
      <c r="J165" s="167" t="str">
        <f>'YARIŞMA BİLGİLERİ'!$F$21</f>
        <v>BAYANLAR (B2)</v>
      </c>
      <c r="K165" s="170" t="str">
        <f t="shared" si="5"/>
        <v>BURSA- GÖRME ENGELLİLER TÜRKİYE ŞAMPİYONASI</v>
      </c>
      <c r="L165" s="249">
        <f>Gülle!N$4</f>
        <v>42364</v>
      </c>
      <c r="M165" s="171" t="s">
        <v>430</v>
      </c>
    </row>
    <row r="166" spans="1:13" s="163" customFormat="1" ht="26.25" customHeight="1" x14ac:dyDescent="0.2">
      <c r="A166" s="165">
        <v>164</v>
      </c>
      <c r="B166" s="176" t="s">
        <v>443</v>
      </c>
      <c r="C166" s="166" t="str">
        <f>Gülle!D24</f>
        <v/>
      </c>
      <c r="D166" s="170" t="str">
        <f>Gülle!E24</f>
        <v/>
      </c>
      <c r="E166" s="170" t="str">
        <f>Gülle!F24</f>
        <v/>
      </c>
      <c r="F166" s="172">
        <f>Gülle!N24</f>
        <v>0</v>
      </c>
      <c r="G166" s="173">
        <f>Gülle!A24</f>
        <v>17</v>
      </c>
      <c r="H166" s="173" t="s">
        <v>157</v>
      </c>
      <c r="I166" s="173" t="str">
        <f>Gülle!G$4</f>
        <v>3 Kg.</v>
      </c>
      <c r="J166" s="167" t="str">
        <f>'YARIŞMA BİLGİLERİ'!$F$21</f>
        <v>BAYANLAR (B2)</v>
      </c>
      <c r="K166" s="170" t="str">
        <f t="shared" si="5"/>
        <v>BURSA- GÖRME ENGELLİLER TÜRKİYE ŞAMPİYONASI</v>
      </c>
      <c r="L166" s="249">
        <f>Gülle!N$4</f>
        <v>42364</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t="str">
        <f>Gülle!G$4</f>
        <v>3 Kg.</v>
      </c>
      <c r="J167" s="167" t="str">
        <f>'YARIŞMA BİLGİLERİ'!$F$21</f>
        <v>BAYANLAR (B2)</v>
      </c>
      <c r="K167" s="170" t="str">
        <f t="shared" si="5"/>
        <v>BURSA- GÖRME ENGELLİLER TÜRKİYE ŞAMPİYONASI</v>
      </c>
      <c r="L167" s="249">
        <f>Gülle!N$4</f>
        <v>42364</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t="str">
        <f>Gülle!G$4</f>
        <v>3 Kg.</v>
      </c>
      <c r="J168" s="167" t="str">
        <f>'YARIŞMA BİLGİLERİ'!$F$21</f>
        <v>BAYANLAR (B2)</v>
      </c>
      <c r="K168" s="170" t="str">
        <f t="shared" si="5"/>
        <v>BURSA- GÖRME ENGELLİLER TÜRKİYE ŞAMPİYONASI</v>
      </c>
      <c r="L168" s="249">
        <f>Gülle!N$4</f>
        <v>42364</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t="str">
        <f>Gülle!G$4</f>
        <v>3 Kg.</v>
      </c>
      <c r="J169" s="167" t="str">
        <f>'YARIŞMA BİLGİLERİ'!$F$21</f>
        <v>BAYANLAR (B2)</v>
      </c>
      <c r="K169" s="170" t="str">
        <f t="shared" si="5"/>
        <v>BURSA- GÖRME ENGELLİLER TÜRKİYE ŞAMPİYONASI</v>
      </c>
      <c r="L169" s="249">
        <f>Gülle!N$4</f>
        <v>42364</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t="str">
        <f>Gülle!G$4</f>
        <v>3 Kg.</v>
      </c>
      <c r="J170" s="167" t="str">
        <f>'YARIŞMA BİLGİLERİ'!$F$21</f>
        <v>BAYANLAR (B2)</v>
      </c>
      <c r="K170" s="170" t="str">
        <f t="shared" si="5"/>
        <v>BURSA- GÖRME ENGELLİLER TÜRKİYE ŞAMPİYONASI</v>
      </c>
      <c r="L170" s="249">
        <f>Gülle!N$4</f>
        <v>42364</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t="str">
        <f>Gülle!G$4</f>
        <v>3 Kg.</v>
      </c>
      <c r="J171" s="167" t="str">
        <f>'YARIŞMA BİLGİLERİ'!$F$21</f>
        <v>BAYANLAR (B2)</v>
      </c>
      <c r="K171" s="170" t="str">
        <f t="shared" si="5"/>
        <v>BURSA- GÖRME ENGELLİLER TÜRKİYE ŞAMPİYONASI</v>
      </c>
      <c r="L171" s="249">
        <f>Gülle!N$4</f>
        <v>42364</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t="str">
        <f>Gülle!G$4</f>
        <v>3 Kg.</v>
      </c>
      <c r="J172" s="167" t="str">
        <f>'YARIŞMA BİLGİLERİ'!$F$21</f>
        <v>BAYANLAR (B2)</v>
      </c>
      <c r="K172" s="170" t="str">
        <f t="shared" si="5"/>
        <v>BURSA- GÖRME ENGELLİLER TÜRKİYE ŞAMPİYONASI</v>
      </c>
      <c r="L172" s="249">
        <f>Gülle!N$4</f>
        <v>42364</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t="str">
        <f>Gülle!G$4</f>
        <v>3 Kg.</v>
      </c>
      <c r="J173" s="167" t="str">
        <f>'YARIŞMA BİLGİLERİ'!$F$21</f>
        <v>BAYANLAR (B2)</v>
      </c>
      <c r="K173" s="170" t="str">
        <f t="shared" si="5"/>
        <v>BURSA- GÖRME ENGELLİLER TÜRKİYE ŞAMPİYONASI</v>
      </c>
      <c r="L173" s="249">
        <f>Gülle!N$4</f>
        <v>42364</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t="str">
        <f>Gülle!G$4</f>
        <v>3 Kg.</v>
      </c>
      <c r="J174" s="167" t="str">
        <f>'YARIŞMA BİLGİLERİ'!$F$21</f>
        <v>BAYANLAR (B2)</v>
      </c>
      <c r="K174" s="170" t="str">
        <f t="shared" si="5"/>
        <v>BURSA- GÖRME ENGELLİLER TÜRKİYE ŞAMPİYONASI</v>
      </c>
      <c r="L174" s="249">
        <f>Gülle!N$4</f>
        <v>42364</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3 Kg.</v>
      </c>
      <c r="J175" s="167" t="str">
        <f>'YARIŞMA BİLGİLERİ'!$F$21</f>
        <v>BAYANLAR (B2)</v>
      </c>
      <c r="K175" s="170" t="str">
        <f t="shared" si="5"/>
        <v>BURSA- GÖRME ENGELLİLER TÜRKİYE ŞAMPİYONASI</v>
      </c>
      <c r="L175" s="249">
        <f>Gülle!N$4</f>
        <v>42364</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3 Kg.</v>
      </c>
      <c r="J176" s="167" t="str">
        <f>'YARIŞMA BİLGİLERİ'!$F$21</f>
        <v>BAYANLAR (B2)</v>
      </c>
      <c r="K176" s="170" t="str">
        <f t="shared" si="5"/>
        <v>BURSA- GÖRME ENGELLİLER TÜRKİYE ŞAMPİYONASI</v>
      </c>
      <c r="L176" s="249">
        <f>Gülle!N$4</f>
        <v>42364</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3 Kg.</v>
      </c>
      <c r="J177" s="167" t="str">
        <f>'YARIŞMA BİLGİLERİ'!$F$21</f>
        <v>BAYANLAR (B2)</v>
      </c>
      <c r="K177" s="170" t="str">
        <f t="shared" si="5"/>
        <v>BURSA- GÖRME ENGELLİLER TÜRKİYE ŞAMPİYONASI</v>
      </c>
      <c r="L177" s="249">
        <f>Gülle!N$4</f>
        <v>42364</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3 Kg.</v>
      </c>
      <c r="J178" s="167" t="str">
        <f>'YARIŞMA BİLGİLERİ'!$F$21</f>
        <v>BAYANLAR (B2)</v>
      </c>
      <c r="K178" s="170" t="str">
        <f t="shared" si="5"/>
        <v>BURSA- GÖRME ENGELLİLER TÜRKİYE ŞAMPİYONASI</v>
      </c>
      <c r="L178" s="249">
        <f>Gülle!N$4</f>
        <v>42364</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3 Kg.</v>
      </c>
      <c r="J179" s="167" t="str">
        <f>'YARIŞMA BİLGİLERİ'!$F$21</f>
        <v>BAYANLAR (B2)</v>
      </c>
      <c r="K179" s="170" t="str">
        <f t="shared" si="5"/>
        <v>BURSA- GÖRME ENGELLİLER TÜRKİYE ŞAMPİYONASI</v>
      </c>
      <c r="L179" s="249">
        <f>Gülle!N$4</f>
        <v>42364</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3 Kg.</v>
      </c>
      <c r="J180" s="167" t="str">
        <f>'YARIŞMA BİLGİLERİ'!$F$21</f>
        <v>BAYANLAR (B2)</v>
      </c>
      <c r="K180" s="170" t="str">
        <f t="shared" si="5"/>
        <v>BURSA- GÖRME ENGELLİLER TÜRKİYE ŞAMPİYONASI</v>
      </c>
      <c r="L180" s="249">
        <f>Gülle!N$4</f>
        <v>42364</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3 Kg.</v>
      </c>
      <c r="J181" s="167" t="str">
        <f>'YARIŞMA BİLGİLERİ'!$F$21</f>
        <v>BAYANLAR (B2)</v>
      </c>
      <c r="K181" s="170" t="str">
        <f t="shared" si="5"/>
        <v>BURSA- GÖRME ENGELLİLER TÜRKİYE ŞAMPİYONASI</v>
      </c>
      <c r="L181" s="249">
        <f>Gülle!N$4</f>
        <v>42364</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3 Kg.</v>
      </c>
      <c r="J182" s="167" t="str">
        <f>'YARIŞMA BİLGİLERİ'!$F$21</f>
        <v>BAYANLAR (B2)</v>
      </c>
      <c r="K182" s="170" t="str">
        <f t="shared" si="5"/>
        <v>BURSA- GÖRME ENGELLİLER TÜRKİYE ŞAMPİYONASI</v>
      </c>
      <c r="L182" s="249">
        <f>Gülle!N$4</f>
        <v>42364</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3 Kg.</v>
      </c>
      <c r="J183" s="167" t="str">
        <f>'YARIŞMA BİLGİLERİ'!$F$21</f>
        <v>BAYANLAR (B2)</v>
      </c>
      <c r="K183" s="170" t="str">
        <f t="shared" si="5"/>
        <v>BURSA- GÖRME ENGELLİLER TÜRKİYE ŞAMPİYONASI</v>
      </c>
      <c r="L183" s="249">
        <f>Gülle!N$4</f>
        <v>42364</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3 Kg.</v>
      </c>
      <c r="J184" s="167" t="str">
        <f>'YARIŞMA BİLGİLERİ'!$F$21</f>
        <v>BAYANLAR (B2)</v>
      </c>
      <c r="K184" s="170" t="str">
        <f t="shared" si="5"/>
        <v>BURSA- GÖRME ENGELLİLER TÜRKİYE ŞAMPİYONASI</v>
      </c>
      <c r="L184" s="249">
        <f>Gülle!N$4</f>
        <v>42364</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3 Kg.</v>
      </c>
      <c r="J185" s="167" t="str">
        <f>'YARIŞMA BİLGİLERİ'!$F$21</f>
        <v>BAYANLAR (B2)</v>
      </c>
      <c r="K185" s="170" t="str">
        <f t="shared" si="5"/>
        <v>BURSA- GÖRME ENGELLİLER TÜRKİYE ŞAMPİYONASI</v>
      </c>
      <c r="L185" s="249">
        <f>Gülle!N$4</f>
        <v>42364</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3 Kg.</v>
      </c>
      <c r="J186" s="167" t="str">
        <f>'YARIŞMA BİLGİLERİ'!$F$21</f>
        <v>BAYANLAR (B2)</v>
      </c>
      <c r="K186" s="170" t="str">
        <f t="shared" si="5"/>
        <v>BURSA- GÖRME ENGELLİLER TÜRKİYE ŞAMPİYONASI</v>
      </c>
      <c r="L186" s="249">
        <f>Gülle!N$4</f>
        <v>42364</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3 Kg.</v>
      </c>
      <c r="J187" s="167" t="str">
        <f>'YARIŞMA BİLGİLERİ'!$F$21</f>
        <v>BAYANLAR (B2)</v>
      </c>
      <c r="K187" s="170" t="str">
        <f t="shared" si="5"/>
        <v>BURSA- GÖRME ENGELLİLER TÜRKİYE ŞAMPİYONASI</v>
      </c>
      <c r="L187" s="249">
        <f>Gülle!N$4</f>
        <v>42364</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3 Kg.</v>
      </c>
      <c r="J188" s="167" t="str">
        <f>'YARIŞMA BİLGİLERİ'!$F$21</f>
        <v>BAYANLAR (B2)</v>
      </c>
      <c r="K188" s="170" t="str">
        <f t="shared" si="5"/>
        <v>BURSA- GÖRME ENGELLİLER TÜRKİYE ŞAMPİYONASI</v>
      </c>
      <c r="L188" s="249">
        <f>Gülle!N$4</f>
        <v>42364</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3 Kg.</v>
      </c>
      <c r="J189" s="167" t="str">
        <f>'YARIŞMA BİLGİLERİ'!$F$21</f>
        <v>BAYANLAR (B2)</v>
      </c>
      <c r="K189" s="170" t="str">
        <f t="shared" si="5"/>
        <v>BURSA- GÖRME ENGELLİLER TÜRKİYE ŞAMPİYONASI</v>
      </c>
      <c r="L189" s="249">
        <f>Gülle!N$4</f>
        <v>42364</v>
      </c>
      <c r="M189" s="171" t="s">
        <v>430</v>
      </c>
    </row>
    <row r="190" spans="1:13" s="163" customFormat="1" ht="26.25" customHeight="1" x14ac:dyDescent="0.2">
      <c r="A190" s="165">
        <v>188</v>
      </c>
      <c r="B190" s="176" t="s">
        <v>435</v>
      </c>
      <c r="C190" s="166">
        <f>'400m'!C8</f>
        <v>0</v>
      </c>
      <c r="D190" s="170">
        <f>'400m'!D8</f>
        <v>0</v>
      </c>
      <c r="E190" s="170">
        <f>'400m'!E8</f>
        <v>0</v>
      </c>
      <c r="F190" s="172">
        <f>'400m'!F8</f>
        <v>0</v>
      </c>
      <c r="G190" s="173">
        <f>'400m'!A8</f>
        <v>1</v>
      </c>
      <c r="H190" s="173" t="s">
        <v>435</v>
      </c>
      <c r="I190" s="173"/>
      <c r="J190" s="167" t="str">
        <f>'YARIŞMA BİLGİLERİ'!$F$21</f>
        <v>BAYANLAR (B2)</v>
      </c>
      <c r="K190" s="170" t="str">
        <f t="shared" ref="K190:K253" si="6">CONCATENATE(K$1,"-",A$1)</f>
        <v>BURSA- GÖRME ENGELLİLER TÜRKİYE ŞAMPİYONASI</v>
      </c>
      <c r="L190" s="249">
        <f>'400m'!N$4</f>
        <v>42364</v>
      </c>
      <c r="M190" s="171" t="s">
        <v>430</v>
      </c>
    </row>
    <row r="191" spans="1:13" s="163" customFormat="1" ht="26.25" customHeight="1" x14ac:dyDescent="0.2">
      <c r="A191" s="165">
        <v>189</v>
      </c>
      <c r="B191" s="176" t="s">
        <v>435</v>
      </c>
      <c r="C191" s="166">
        <f>'400m'!C9</f>
        <v>0</v>
      </c>
      <c r="D191" s="170">
        <f>'400m'!D9</f>
        <v>0</v>
      </c>
      <c r="E191" s="170">
        <f>'400m'!E9</f>
        <v>0</v>
      </c>
      <c r="F191" s="172">
        <f>'400m'!F9</f>
        <v>0</v>
      </c>
      <c r="G191" s="173">
        <f>'400m'!A9</f>
        <v>2</v>
      </c>
      <c r="H191" s="173" t="s">
        <v>435</v>
      </c>
      <c r="I191" s="173"/>
      <c r="J191" s="167" t="str">
        <f>'YARIŞMA BİLGİLERİ'!$F$21</f>
        <v>BAYANLAR (B2)</v>
      </c>
      <c r="K191" s="170" t="str">
        <f t="shared" si="6"/>
        <v>BURSA- GÖRME ENGELLİLER TÜRKİYE ŞAMPİYONASI</v>
      </c>
      <c r="L191" s="249">
        <f>'400m'!N$4</f>
        <v>42364</v>
      </c>
      <c r="M191" s="171" t="s">
        <v>430</v>
      </c>
    </row>
    <row r="192" spans="1:13" s="163" customFormat="1" ht="26.25" customHeight="1" x14ac:dyDescent="0.2">
      <c r="A192" s="165">
        <v>190</v>
      </c>
      <c r="B192" s="176" t="s">
        <v>435</v>
      </c>
      <c r="C192" s="166">
        <f>'400m'!C10</f>
        <v>0</v>
      </c>
      <c r="D192" s="170">
        <f>'400m'!D10</f>
        <v>0</v>
      </c>
      <c r="E192" s="170">
        <f>'400m'!E10</f>
        <v>0</v>
      </c>
      <c r="F192" s="172">
        <f>'400m'!F10</f>
        <v>0</v>
      </c>
      <c r="G192" s="173">
        <f>'400m'!A10</f>
        <v>3</v>
      </c>
      <c r="H192" s="173" t="s">
        <v>435</v>
      </c>
      <c r="I192" s="173"/>
      <c r="J192" s="167" t="str">
        <f>'YARIŞMA BİLGİLERİ'!$F$21</f>
        <v>BAYANLAR (B2)</v>
      </c>
      <c r="K192" s="170" t="str">
        <f t="shared" si="6"/>
        <v>BURSA- GÖRME ENGELLİLER TÜRKİYE ŞAMPİYONASI</v>
      </c>
      <c r="L192" s="249">
        <f>'400m'!N$4</f>
        <v>42364</v>
      </c>
      <c r="M192" s="171" t="s">
        <v>430</v>
      </c>
    </row>
    <row r="193" spans="1:13" s="163" customFormat="1" ht="26.25" customHeight="1" x14ac:dyDescent="0.2">
      <c r="A193" s="165">
        <v>191</v>
      </c>
      <c r="B193" s="176" t="s">
        <v>435</v>
      </c>
      <c r="C193" s="166">
        <f>'400m'!C11</f>
        <v>0</v>
      </c>
      <c r="D193" s="170">
        <f>'400m'!D11</f>
        <v>0</v>
      </c>
      <c r="E193" s="170">
        <f>'400m'!E11</f>
        <v>0</v>
      </c>
      <c r="F193" s="172">
        <f>'400m'!F11</f>
        <v>0</v>
      </c>
      <c r="G193" s="173">
        <f>'400m'!A11</f>
        <v>4</v>
      </c>
      <c r="H193" s="173" t="s">
        <v>435</v>
      </c>
      <c r="I193" s="173"/>
      <c r="J193" s="167" t="str">
        <f>'YARIŞMA BİLGİLERİ'!$F$21</f>
        <v>BAYANLAR (B2)</v>
      </c>
      <c r="K193" s="170" t="str">
        <f t="shared" si="6"/>
        <v>BURSA- GÖRME ENGELLİLER TÜRKİYE ŞAMPİYONASI</v>
      </c>
      <c r="L193" s="249">
        <f>'400m'!N$4</f>
        <v>42364</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5</v>
      </c>
      <c r="H194" s="173" t="s">
        <v>435</v>
      </c>
      <c r="I194" s="173"/>
      <c r="J194" s="167" t="str">
        <f>'YARIŞMA BİLGİLERİ'!$F$21</f>
        <v>BAYANLAR (B2)</v>
      </c>
      <c r="K194" s="170" t="str">
        <f t="shared" si="6"/>
        <v>BURSA- GÖRME ENGELLİLER TÜRKİYE ŞAMPİYONASI</v>
      </c>
      <c r="L194" s="249">
        <f>'400m'!N$4</f>
        <v>42364</v>
      </c>
      <c r="M194" s="171" t="s">
        <v>430</v>
      </c>
    </row>
    <row r="195" spans="1:13" s="163" customFormat="1" ht="26.25" customHeight="1" x14ac:dyDescent="0.2">
      <c r="A195" s="165">
        <v>193</v>
      </c>
      <c r="B195" s="176" t="s">
        <v>435</v>
      </c>
      <c r="C195" s="166">
        <f>'400m'!C13</f>
        <v>0</v>
      </c>
      <c r="D195" s="170">
        <f>'400m'!D13</f>
        <v>0</v>
      </c>
      <c r="E195" s="170">
        <f>'400m'!E13</f>
        <v>0</v>
      </c>
      <c r="F195" s="172">
        <f>'400m'!F13</f>
        <v>0</v>
      </c>
      <c r="G195" s="173">
        <f>'400m'!A13</f>
        <v>6</v>
      </c>
      <c r="H195" s="173" t="s">
        <v>435</v>
      </c>
      <c r="I195" s="173"/>
      <c r="J195" s="167" t="str">
        <f>'YARIŞMA BİLGİLERİ'!$F$21</f>
        <v>BAYANLAR (B2)</v>
      </c>
      <c r="K195" s="170" t="str">
        <f t="shared" si="6"/>
        <v>BURSA- GÖRME ENGELLİLER TÜRKİYE ŞAMPİYONASI</v>
      </c>
      <c r="L195" s="249">
        <f>'400m'!N$4</f>
        <v>42364</v>
      </c>
      <c r="M195" s="171" t="s">
        <v>430</v>
      </c>
    </row>
    <row r="196" spans="1:13" s="163" customFormat="1" ht="26.25" customHeight="1" x14ac:dyDescent="0.2">
      <c r="A196" s="165">
        <v>194</v>
      </c>
      <c r="B196" s="176" t="s">
        <v>435</v>
      </c>
      <c r="C196" s="166">
        <f>'400m'!C14</f>
        <v>0</v>
      </c>
      <c r="D196" s="170">
        <f>'400m'!D14</f>
        <v>0</v>
      </c>
      <c r="E196" s="170">
        <f>'400m'!E14</f>
        <v>0</v>
      </c>
      <c r="F196" s="172">
        <f>'400m'!F14</f>
        <v>0</v>
      </c>
      <c r="G196" s="173">
        <f>'400m'!A14</f>
        <v>7</v>
      </c>
      <c r="H196" s="173" t="s">
        <v>435</v>
      </c>
      <c r="I196" s="173"/>
      <c r="J196" s="167" t="str">
        <f>'YARIŞMA BİLGİLERİ'!$F$21</f>
        <v>BAYANLAR (B2)</v>
      </c>
      <c r="K196" s="170" t="str">
        <f t="shared" si="6"/>
        <v>BURSA- GÖRME ENGELLİLER TÜRKİYE ŞAMPİYONASI</v>
      </c>
      <c r="L196" s="249">
        <f>'400m'!N$4</f>
        <v>42364</v>
      </c>
      <c r="M196" s="171" t="s">
        <v>430</v>
      </c>
    </row>
    <row r="197" spans="1:13" s="163" customFormat="1" ht="26.25" customHeight="1" x14ac:dyDescent="0.2">
      <c r="A197" s="165">
        <v>195</v>
      </c>
      <c r="B197" s="176" t="s">
        <v>435</v>
      </c>
      <c r="C197" s="166">
        <f>'400m'!C15</f>
        <v>0</v>
      </c>
      <c r="D197" s="170">
        <f>'400m'!D15</f>
        <v>0</v>
      </c>
      <c r="E197" s="170">
        <f>'400m'!E15</f>
        <v>0</v>
      </c>
      <c r="F197" s="172">
        <f>'400m'!F15</f>
        <v>0</v>
      </c>
      <c r="G197" s="173">
        <f>'400m'!A15</f>
        <v>8</v>
      </c>
      <c r="H197" s="173" t="s">
        <v>435</v>
      </c>
      <c r="I197" s="173"/>
      <c r="J197" s="167" t="str">
        <f>'YARIŞMA BİLGİLERİ'!$F$21</f>
        <v>BAYANLAR (B2)</v>
      </c>
      <c r="K197" s="170" t="str">
        <f t="shared" si="6"/>
        <v>BURSA- GÖRME ENGELLİLER TÜRKİYE ŞAMPİYONASI</v>
      </c>
      <c r="L197" s="249">
        <f>'400m'!N$4</f>
        <v>42364</v>
      </c>
      <c r="M197" s="171" t="s">
        <v>430</v>
      </c>
    </row>
    <row r="198" spans="1:13" s="163" customFormat="1" ht="26.25" customHeight="1" x14ac:dyDescent="0.2">
      <c r="A198" s="165">
        <v>196</v>
      </c>
      <c r="B198" s="176" t="s">
        <v>435</v>
      </c>
      <c r="C198" s="166">
        <f>'400m'!C16</f>
        <v>0</v>
      </c>
      <c r="D198" s="170">
        <f>'400m'!D16</f>
        <v>0</v>
      </c>
      <c r="E198" s="170">
        <f>'400m'!E16</f>
        <v>0</v>
      </c>
      <c r="F198" s="172">
        <f>'400m'!F16</f>
        <v>0</v>
      </c>
      <c r="G198" s="173">
        <f>'400m'!A16</f>
        <v>9</v>
      </c>
      <c r="H198" s="173" t="s">
        <v>435</v>
      </c>
      <c r="I198" s="173"/>
      <c r="J198" s="167" t="str">
        <f>'YARIŞMA BİLGİLERİ'!$F$21</f>
        <v>BAYANLAR (B2)</v>
      </c>
      <c r="K198" s="170" t="str">
        <f t="shared" si="6"/>
        <v>BURSA- GÖRME ENGELLİLER TÜRKİYE ŞAMPİYONASI</v>
      </c>
      <c r="L198" s="249">
        <f>'400m'!N$4</f>
        <v>42364</v>
      </c>
      <c r="M198" s="171" t="s">
        <v>430</v>
      </c>
    </row>
    <row r="199" spans="1:13" s="163" customFormat="1" ht="26.25" customHeight="1" x14ac:dyDescent="0.2">
      <c r="A199" s="165">
        <v>197</v>
      </c>
      <c r="B199" s="176" t="s">
        <v>435</v>
      </c>
      <c r="C199" s="166">
        <f>'400m'!C17</f>
        <v>0</v>
      </c>
      <c r="D199" s="170">
        <f>'400m'!D17</f>
        <v>0</v>
      </c>
      <c r="E199" s="170">
        <f>'400m'!E17</f>
        <v>0</v>
      </c>
      <c r="F199" s="172">
        <f>'400m'!F17</f>
        <v>0</v>
      </c>
      <c r="G199" s="173">
        <f>'400m'!A17</f>
        <v>10</v>
      </c>
      <c r="H199" s="173" t="s">
        <v>435</v>
      </c>
      <c r="I199" s="173"/>
      <c r="J199" s="167" t="str">
        <f>'YARIŞMA BİLGİLERİ'!$F$21</f>
        <v>BAYANLAR (B2)</v>
      </c>
      <c r="K199" s="170" t="str">
        <f t="shared" si="6"/>
        <v>BURSA- GÖRME ENGELLİLER TÜRKİYE ŞAMPİYONASI</v>
      </c>
      <c r="L199" s="249">
        <f>'400m'!N$4</f>
        <v>42364</v>
      </c>
      <c r="M199" s="171" t="s">
        <v>430</v>
      </c>
    </row>
    <row r="200" spans="1:13" s="163" customFormat="1" ht="26.25" customHeight="1" x14ac:dyDescent="0.2">
      <c r="A200" s="165">
        <v>198</v>
      </c>
      <c r="B200" s="176" t="s">
        <v>435</v>
      </c>
      <c r="C200" s="166">
        <f>'400m'!C18</f>
        <v>0</v>
      </c>
      <c r="D200" s="170">
        <f>'400m'!D18</f>
        <v>0</v>
      </c>
      <c r="E200" s="170">
        <f>'400m'!E18</f>
        <v>0</v>
      </c>
      <c r="F200" s="172">
        <f>'400m'!F18</f>
        <v>0</v>
      </c>
      <c r="G200" s="173">
        <f>'400m'!A18</f>
        <v>11</v>
      </c>
      <c r="H200" s="173" t="s">
        <v>435</v>
      </c>
      <c r="I200" s="173"/>
      <c r="J200" s="167" t="str">
        <f>'YARIŞMA BİLGİLERİ'!$F$21</f>
        <v>BAYANLAR (B2)</v>
      </c>
      <c r="K200" s="170" t="str">
        <f t="shared" si="6"/>
        <v>BURSA- GÖRME ENGELLİLER TÜRKİYE ŞAMPİYONASI</v>
      </c>
      <c r="L200" s="249">
        <f>'400m'!N$4</f>
        <v>42364</v>
      </c>
      <c r="M200" s="171" t="s">
        <v>430</v>
      </c>
    </row>
    <row r="201" spans="1:13" s="163" customFormat="1" ht="26.25" customHeight="1" x14ac:dyDescent="0.2">
      <c r="A201" s="165">
        <v>199</v>
      </c>
      <c r="B201" s="176" t="s">
        <v>435</v>
      </c>
      <c r="C201" s="166">
        <f>'400m'!C19</f>
        <v>0</v>
      </c>
      <c r="D201" s="170">
        <f>'400m'!D19</f>
        <v>0</v>
      </c>
      <c r="E201" s="170">
        <f>'400m'!E19</f>
        <v>0</v>
      </c>
      <c r="F201" s="172">
        <f>'400m'!F19</f>
        <v>0</v>
      </c>
      <c r="G201" s="173">
        <f>'400m'!A19</f>
        <v>12</v>
      </c>
      <c r="H201" s="173" t="s">
        <v>435</v>
      </c>
      <c r="I201" s="173"/>
      <c r="J201" s="167" t="str">
        <f>'YARIŞMA BİLGİLERİ'!$F$21</f>
        <v>BAYANLAR (B2)</v>
      </c>
      <c r="K201" s="170" t="str">
        <f t="shared" si="6"/>
        <v>BURSA- GÖRME ENGELLİLER TÜRKİYE ŞAMPİYONASI</v>
      </c>
      <c r="L201" s="249">
        <f>'400m'!N$4</f>
        <v>42364</v>
      </c>
      <c r="M201" s="171" t="s">
        <v>430</v>
      </c>
    </row>
    <row r="202" spans="1:13" s="163" customFormat="1" ht="26.25" customHeight="1" x14ac:dyDescent="0.2">
      <c r="A202" s="165">
        <v>200</v>
      </c>
      <c r="B202" s="176" t="s">
        <v>435</v>
      </c>
      <c r="C202" s="166">
        <f>'400m'!C20</f>
        <v>0</v>
      </c>
      <c r="D202" s="170">
        <f>'400m'!D20</f>
        <v>0</v>
      </c>
      <c r="E202" s="170">
        <f>'400m'!E20</f>
        <v>0</v>
      </c>
      <c r="F202" s="172">
        <f>'400m'!F20</f>
        <v>0</v>
      </c>
      <c r="G202" s="173">
        <f>'400m'!A20</f>
        <v>13</v>
      </c>
      <c r="H202" s="173" t="s">
        <v>435</v>
      </c>
      <c r="I202" s="173"/>
      <c r="J202" s="167" t="str">
        <f>'YARIŞMA BİLGİLERİ'!$F$21</f>
        <v>BAYANLAR (B2)</v>
      </c>
      <c r="K202" s="170" t="str">
        <f t="shared" si="6"/>
        <v>BURSA- GÖRME ENGELLİLER TÜRKİYE ŞAMPİYONASI</v>
      </c>
      <c r="L202" s="249">
        <f>'400m'!N$4</f>
        <v>42364</v>
      </c>
      <c r="M202" s="171" t="s">
        <v>430</v>
      </c>
    </row>
    <row r="203" spans="1:13" s="163" customFormat="1" ht="26.25" customHeight="1" x14ac:dyDescent="0.2">
      <c r="A203" s="165">
        <v>201</v>
      </c>
      <c r="B203" s="176" t="s">
        <v>435</v>
      </c>
      <c r="C203" s="166">
        <f>'400m'!C21</f>
        <v>0</v>
      </c>
      <c r="D203" s="170">
        <f>'400m'!D21</f>
        <v>0</v>
      </c>
      <c r="E203" s="170">
        <f>'400m'!E21</f>
        <v>0</v>
      </c>
      <c r="F203" s="172">
        <f>'400m'!F21</f>
        <v>0</v>
      </c>
      <c r="G203" s="173">
        <f>'400m'!A21</f>
        <v>14</v>
      </c>
      <c r="H203" s="173" t="s">
        <v>435</v>
      </c>
      <c r="I203" s="173"/>
      <c r="J203" s="167" t="str">
        <f>'YARIŞMA BİLGİLERİ'!$F$21</f>
        <v>BAYANLAR (B2)</v>
      </c>
      <c r="K203" s="170" t="str">
        <f t="shared" si="6"/>
        <v>BURSA- GÖRME ENGELLİLER TÜRKİYE ŞAMPİYONASI</v>
      </c>
      <c r="L203" s="249">
        <f>'400m'!N$4</f>
        <v>42364</v>
      </c>
      <c r="M203" s="171" t="s">
        <v>430</v>
      </c>
    </row>
    <row r="204" spans="1:13" s="163" customFormat="1" ht="26.25" customHeight="1" x14ac:dyDescent="0.2">
      <c r="A204" s="165">
        <v>202</v>
      </c>
      <c r="B204" s="176" t="s">
        <v>435</v>
      </c>
      <c r="C204" s="166">
        <f>'400m'!C22</f>
        <v>0</v>
      </c>
      <c r="D204" s="170">
        <f>'400m'!D22</f>
        <v>0</v>
      </c>
      <c r="E204" s="170">
        <f>'400m'!E22</f>
        <v>0</v>
      </c>
      <c r="F204" s="172">
        <f>'400m'!F22</f>
        <v>0</v>
      </c>
      <c r="G204" s="173">
        <f>'400m'!A22</f>
        <v>15</v>
      </c>
      <c r="H204" s="173" t="s">
        <v>435</v>
      </c>
      <c r="I204" s="173"/>
      <c r="J204" s="167" t="str">
        <f>'YARIŞMA BİLGİLERİ'!$F$21</f>
        <v>BAYANLAR (B2)</v>
      </c>
      <c r="K204" s="170" t="str">
        <f t="shared" si="6"/>
        <v>BURSA- GÖRME ENGELLİLER TÜRKİYE ŞAMPİYONASI</v>
      </c>
      <c r="L204" s="249">
        <f>'400m'!N$4</f>
        <v>42364</v>
      </c>
      <c r="M204" s="171" t="s">
        <v>430</v>
      </c>
    </row>
    <row r="205" spans="1:13" s="163" customFormat="1" ht="26.25" customHeight="1" x14ac:dyDescent="0.2">
      <c r="A205" s="165">
        <v>203</v>
      </c>
      <c r="B205" s="176" t="s">
        <v>435</v>
      </c>
      <c r="C205" s="166">
        <f>'400m'!C23</f>
        <v>0</v>
      </c>
      <c r="D205" s="170">
        <f>'400m'!D23</f>
        <v>0</v>
      </c>
      <c r="E205" s="170">
        <f>'400m'!E23</f>
        <v>0</v>
      </c>
      <c r="F205" s="172">
        <f>'400m'!F23</f>
        <v>0</v>
      </c>
      <c r="G205" s="173">
        <f>'400m'!A23</f>
        <v>16</v>
      </c>
      <c r="H205" s="173" t="s">
        <v>435</v>
      </c>
      <c r="I205" s="173"/>
      <c r="J205" s="167" t="str">
        <f>'YARIŞMA BİLGİLERİ'!$F$21</f>
        <v>BAYANLAR (B2)</v>
      </c>
      <c r="K205" s="170" t="str">
        <f t="shared" si="6"/>
        <v>BURSA- GÖRME ENGELLİLER TÜRKİYE ŞAMPİYONASI</v>
      </c>
      <c r="L205" s="249">
        <f>'400m'!N$4</f>
        <v>42364</v>
      </c>
      <c r="M205" s="171" t="s">
        <v>430</v>
      </c>
    </row>
    <row r="206" spans="1:13" s="163" customFormat="1" ht="26.25" customHeight="1" x14ac:dyDescent="0.2">
      <c r="A206" s="165">
        <v>204</v>
      </c>
      <c r="B206" s="176" t="s">
        <v>435</v>
      </c>
      <c r="C206" s="166">
        <f>'400m'!C24</f>
        <v>0</v>
      </c>
      <c r="D206" s="170">
        <f>'400m'!D24</f>
        <v>0</v>
      </c>
      <c r="E206" s="170">
        <f>'400m'!E24</f>
        <v>0</v>
      </c>
      <c r="F206" s="172">
        <f>'400m'!F24</f>
        <v>0</v>
      </c>
      <c r="G206" s="173">
        <f>'400m'!A24</f>
        <v>17</v>
      </c>
      <c r="H206" s="173" t="s">
        <v>435</v>
      </c>
      <c r="I206" s="173"/>
      <c r="J206" s="167" t="str">
        <f>'YARIŞMA BİLGİLERİ'!$F$21</f>
        <v>BAYANLAR (B2)</v>
      </c>
      <c r="K206" s="170" t="str">
        <f t="shared" si="6"/>
        <v>BURSA- GÖRME ENGELLİLER TÜRKİYE ŞAMPİYONASI</v>
      </c>
      <c r="L206" s="249">
        <f>'400m'!N$4</f>
        <v>42364</v>
      </c>
      <c r="M206" s="171" t="s">
        <v>430</v>
      </c>
    </row>
    <row r="207" spans="1:13" s="163" customFormat="1" ht="26.25" customHeight="1" x14ac:dyDescent="0.2">
      <c r="A207" s="165">
        <v>205</v>
      </c>
      <c r="B207" s="176" t="s">
        <v>435</v>
      </c>
      <c r="C207" s="166">
        <f>'400m'!C25</f>
        <v>0</v>
      </c>
      <c r="D207" s="170">
        <f>'400m'!D25</f>
        <v>0</v>
      </c>
      <c r="E207" s="170">
        <f>'400m'!E25</f>
        <v>0</v>
      </c>
      <c r="F207" s="172">
        <f>'400m'!F25</f>
        <v>0</v>
      </c>
      <c r="G207" s="173">
        <f>'400m'!A25</f>
        <v>18</v>
      </c>
      <c r="H207" s="173" t="s">
        <v>435</v>
      </c>
      <c r="I207" s="173"/>
      <c r="J207" s="167" t="str">
        <f>'YARIŞMA BİLGİLERİ'!$F$21</f>
        <v>BAYANLAR (B2)</v>
      </c>
      <c r="K207" s="170" t="str">
        <f t="shared" si="6"/>
        <v>BURSA- GÖRME ENGELLİLER TÜRKİYE ŞAMPİYONASI</v>
      </c>
      <c r="L207" s="249">
        <f>'400m'!N$4</f>
        <v>42364</v>
      </c>
      <c r="M207" s="171" t="s">
        <v>430</v>
      </c>
    </row>
    <row r="208" spans="1:13" s="163" customFormat="1" ht="26.25" customHeight="1" x14ac:dyDescent="0.2">
      <c r="A208" s="165">
        <v>206</v>
      </c>
      <c r="B208" s="176" t="s">
        <v>435</v>
      </c>
      <c r="C208" s="166">
        <f>'400m'!C26</f>
        <v>0</v>
      </c>
      <c r="D208" s="170">
        <f>'400m'!D26</f>
        <v>0</v>
      </c>
      <c r="E208" s="170">
        <f>'400m'!E26</f>
        <v>0</v>
      </c>
      <c r="F208" s="172">
        <f>'400m'!F26</f>
        <v>0</v>
      </c>
      <c r="G208" s="173">
        <f>'400m'!A26</f>
        <v>19</v>
      </c>
      <c r="H208" s="173" t="s">
        <v>435</v>
      </c>
      <c r="I208" s="173"/>
      <c r="J208" s="167" t="str">
        <f>'YARIŞMA BİLGİLERİ'!$F$21</f>
        <v>BAYANLAR (B2)</v>
      </c>
      <c r="K208" s="170" t="str">
        <f t="shared" si="6"/>
        <v>BURSA- GÖRME ENGELLİLER TÜRKİYE ŞAMPİYONASI</v>
      </c>
      <c r="L208" s="249">
        <f>'400m'!N$4</f>
        <v>42364</v>
      </c>
      <c r="M208" s="171" t="s">
        <v>430</v>
      </c>
    </row>
    <row r="209" spans="1:13" s="163" customFormat="1" ht="26.25" customHeight="1" x14ac:dyDescent="0.2">
      <c r="A209" s="165">
        <v>207</v>
      </c>
      <c r="B209" s="176" t="s">
        <v>435</v>
      </c>
      <c r="C209" s="166">
        <f>'400m'!C27</f>
        <v>0</v>
      </c>
      <c r="D209" s="170">
        <f>'400m'!D27</f>
        <v>0</v>
      </c>
      <c r="E209" s="170">
        <f>'400m'!E27</f>
        <v>0</v>
      </c>
      <c r="F209" s="172">
        <f>'400m'!F27</f>
        <v>0</v>
      </c>
      <c r="G209" s="173">
        <f>'400m'!A27</f>
        <v>20</v>
      </c>
      <c r="H209" s="173" t="s">
        <v>435</v>
      </c>
      <c r="I209" s="173"/>
      <c r="J209" s="167" t="str">
        <f>'YARIŞMA BİLGİLERİ'!$F$21</f>
        <v>BAYANLAR (B2)</v>
      </c>
      <c r="K209" s="170" t="str">
        <f t="shared" si="6"/>
        <v>BURSA- GÖRME ENGELLİLER TÜRKİYE ŞAMPİYONASI</v>
      </c>
      <c r="L209" s="249">
        <f>'400m'!N$4</f>
        <v>42364</v>
      </c>
      <c r="M209" s="171" t="s">
        <v>430</v>
      </c>
    </row>
    <row r="210" spans="1:13" s="163" customFormat="1" ht="26.25" customHeight="1" x14ac:dyDescent="0.2">
      <c r="A210" s="165">
        <v>208</v>
      </c>
      <c r="B210" s="176" t="s">
        <v>435</v>
      </c>
      <c r="C210" s="166">
        <f>'400m'!C28</f>
        <v>0</v>
      </c>
      <c r="D210" s="170">
        <f>'400m'!D28</f>
        <v>0</v>
      </c>
      <c r="E210" s="170">
        <f>'400m'!E28</f>
        <v>0</v>
      </c>
      <c r="F210" s="172">
        <f>'400m'!F28</f>
        <v>0</v>
      </c>
      <c r="G210" s="173">
        <f>'400m'!A28</f>
        <v>21</v>
      </c>
      <c r="H210" s="173" t="s">
        <v>435</v>
      </c>
      <c r="I210" s="173"/>
      <c r="J210" s="167" t="str">
        <f>'YARIŞMA BİLGİLERİ'!$F$21</f>
        <v>BAYANLAR (B2)</v>
      </c>
      <c r="K210" s="170" t="str">
        <f t="shared" si="6"/>
        <v>BURSA- GÖRME ENGELLİLER TÜRKİYE ŞAMPİYONASI</v>
      </c>
      <c r="L210" s="249">
        <f>'400m'!N$4</f>
        <v>42364</v>
      </c>
      <c r="M210" s="171" t="s">
        <v>430</v>
      </c>
    </row>
    <row r="211" spans="1:13" s="163" customFormat="1" ht="26.25" customHeight="1" x14ac:dyDescent="0.2">
      <c r="A211" s="165">
        <v>209</v>
      </c>
      <c r="B211" s="176" t="s">
        <v>435</v>
      </c>
      <c r="C211" s="166">
        <f>'400m'!C29</f>
        <v>0</v>
      </c>
      <c r="D211" s="170">
        <f>'400m'!D29</f>
        <v>0</v>
      </c>
      <c r="E211" s="170">
        <f>'400m'!E29</f>
        <v>0</v>
      </c>
      <c r="F211" s="172">
        <f>'400m'!F29</f>
        <v>0</v>
      </c>
      <c r="G211" s="173">
        <f>'400m'!A29</f>
        <v>22</v>
      </c>
      <c r="H211" s="173" t="s">
        <v>435</v>
      </c>
      <c r="I211" s="173"/>
      <c r="J211" s="167" t="str">
        <f>'YARIŞMA BİLGİLERİ'!$F$21</f>
        <v>BAYANLAR (B2)</v>
      </c>
      <c r="K211" s="170" t="str">
        <f t="shared" si="6"/>
        <v>BURSA- GÖRME ENGELLİLER TÜRKİYE ŞAMPİYONASI</v>
      </c>
      <c r="L211" s="249">
        <f>'400m'!N$4</f>
        <v>42364</v>
      </c>
      <c r="M211" s="171" t="s">
        <v>430</v>
      </c>
    </row>
    <row r="212" spans="1:13" s="163" customFormat="1" ht="26.25" customHeight="1" x14ac:dyDescent="0.2">
      <c r="A212" s="165">
        <v>210</v>
      </c>
      <c r="B212" s="176" t="s">
        <v>435</v>
      </c>
      <c r="C212" s="166">
        <f>'400m'!C30</f>
        <v>0</v>
      </c>
      <c r="D212" s="170">
        <f>'400m'!D30</f>
        <v>0</v>
      </c>
      <c r="E212" s="170">
        <f>'400m'!E30</f>
        <v>0</v>
      </c>
      <c r="F212" s="172">
        <f>'400m'!F30</f>
        <v>0</v>
      </c>
      <c r="G212" s="173">
        <f>'400m'!A30</f>
        <v>23</v>
      </c>
      <c r="H212" s="173" t="s">
        <v>435</v>
      </c>
      <c r="I212" s="173"/>
      <c r="J212" s="167" t="str">
        <f>'YARIŞMA BİLGİLERİ'!$F$21</f>
        <v>BAYANLAR (B2)</v>
      </c>
      <c r="K212" s="170" t="str">
        <f t="shared" si="6"/>
        <v>BURSA- GÖRME ENGELLİLER TÜRKİYE ŞAMPİYONASI</v>
      </c>
      <c r="L212" s="249">
        <f>'400m'!N$4</f>
        <v>42364</v>
      </c>
      <c r="M212" s="171" t="s">
        <v>430</v>
      </c>
    </row>
    <row r="213" spans="1:13" s="163" customFormat="1" ht="26.25" customHeight="1" x14ac:dyDescent="0.2">
      <c r="A213" s="165">
        <v>211</v>
      </c>
      <c r="B213" s="176" t="s">
        <v>435</v>
      </c>
      <c r="C213" s="166">
        <f>'400m'!C31</f>
        <v>0</v>
      </c>
      <c r="D213" s="170">
        <f>'400m'!D31</f>
        <v>0</v>
      </c>
      <c r="E213" s="170">
        <f>'400m'!E31</f>
        <v>0</v>
      </c>
      <c r="F213" s="172">
        <f>'400m'!F31</f>
        <v>0</v>
      </c>
      <c r="G213" s="173">
        <f>'400m'!A31</f>
        <v>24</v>
      </c>
      <c r="H213" s="173" t="s">
        <v>435</v>
      </c>
      <c r="I213" s="173"/>
      <c r="J213" s="167" t="str">
        <f>'YARIŞMA BİLGİLERİ'!$F$21</f>
        <v>BAYANLAR (B2)</v>
      </c>
      <c r="K213" s="170" t="str">
        <f t="shared" si="6"/>
        <v>BURSA- GÖRME ENGELLİLER TÜRKİYE ŞAMPİYONASI</v>
      </c>
      <c r="L213" s="249">
        <f>'400m'!N$4</f>
        <v>42364</v>
      </c>
      <c r="M213" s="171" t="s">
        <v>430</v>
      </c>
    </row>
    <row r="214" spans="1:13" s="163" customFormat="1" ht="26.25" customHeight="1" x14ac:dyDescent="0.2">
      <c r="A214" s="165">
        <v>212</v>
      </c>
      <c r="B214" s="176" t="s">
        <v>435</v>
      </c>
      <c r="C214" s="166">
        <f>'400m'!C32</f>
        <v>0</v>
      </c>
      <c r="D214" s="170">
        <f>'400m'!D32</f>
        <v>0</v>
      </c>
      <c r="E214" s="170">
        <f>'400m'!E32</f>
        <v>0</v>
      </c>
      <c r="F214" s="172">
        <f>'400m'!F32</f>
        <v>0</v>
      </c>
      <c r="G214" s="173">
        <f>'400m'!A32</f>
        <v>25</v>
      </c>
      <c r="H214" s="173" t="s">
        <v>435</v>
      </c>
      <c r="I214" s="173"/>
      <c r="J214" s="167" t="str">
        <f>'YARIŞMA BİLGİLERİ'!$F$21</f>
        <v>BAYANLAR (B2)</v>
      </c>
      <c r="K214" s="170" t="str">
        <f t="shared" si="6"/>
        <v>BURSA- GÖRME ENGELLİLER TÜRKİYE ŞAMPİYONASI</v>
      </c>
      <c r="L214" s="249">
        <f>'400m'!N$4</f>
        <v>42364</v>
      </c>
      <c r="M214" s="171" t="s">
        <v>430</v>
      </c>
    </row>
    <row r="215" spans="1:13" s="163" customFormat="1" ht="26.25" customHeight="1" x14ac:dyDescent="0.2">
      <c r="A215" s="165">
        <v>213</v>
      </c>
      <c r="B215" s="176" t="s">
        <v>435</v>
      </c>
      <c r="C215" s="166">
        <f>'400m'!C33</f>
        <v>0</v>
      </c>
      <c r="D215" s="170">
        <f>'400m'!D33</f>
        <v>0</v>
      </c>
      <c r="E215" s="170">
        <f>'400m'!E33</f>
        <v>0</v>
      </c>
      <c r="F215" s="172">
        <f>'400m'!F33</f>
        <v>0</v>
      </c>
      <c r="G215" s="173">
        <f>'400m'!A33</f>
        <v>26</v>
      </c>
      <c r="H215" s="173" t="s">
        <v>435</v>
      </c>
      <c r="I215" s="173"/>
      <c r="J215" s="167" t="str">
        <f>'YARIŞMA BİLGİLERİ'!$F$21</f>
        <v>BAYANLAR (B2)</v>
      </c>
      <c r="K215" s="170" t="str">
        <f t="shared" si="6"/>
        <v>BURSA- GÖRME ENGELLİLER TÜRKİYE ŞAMPİYONASI</v>
      </c>
      <c r="L215" s="249">
        <f>'400m'!N$4</f>
        <v>42364</v>
      </c>
      <c r="M215" s="171" t="s">
        <v>430</v>
      </c>
    </row>
    <row r="216" spans="1:13" s="163" customFormat="1" ht="26.25" customHeight="1" x14ac:dyDescent="0.2">
      <c r="A216" s="165">
        <v>214</v>
      </c>
      <c r="B216" s="176" t="s">
        <v>435</v>
      </c>
      <c r="C216" s="166">
        <f>'400m'!C34</f>
        <v>0</v>
      </c>
      <c r="D216" s="170">
        <f>'400m'!D34</f>
        <v>0</v>
      </c>
      <c r="E216" s="170">
        <f>'400m'!E34</f>
        <v>0</v>
      </c>
      <c r="F216" s="172">
        <f>'400m'!F34</f>
        <v>0</v>
      </c>
      <c r="G216" s="173">
        <f>'400m'!A34</f>
        <v>27</v>
      </c>
      <c r="H216" s="173" t="s">
        <v>435</v>
      </c>
      <c r="I216" s="173"/>
      <c r="J216" s="167" t="str">
        <f>'YARIŞMA BİLGİLERİ'!$F$21</f>
        <v>BAYANLAR (B2)</v>
      </c>
      <c r="K216" s="170" t="str">
        <f t="shared" si="6"/>
        <v>BURSA- GÖRME ENGELLİLER TÜRKİYE ŞAMPİYONASI</v>
      </c>
      <c r="L216" s="249">
        <f>'400m'!N$4</f>
        <v>42364</v>
      </c>
      <c r="M216" s="171" t="s">
        <v>430</v>
      </c>
    </row>
    <row r="217" spans="1:13" s="163" customFormat="1" ht="26.25" customHeight="1" x14ac:dyDescent="0.2">
      <c r="A217" s="165">
        <v>215</v>
      </c>
      <c r="B217" s="176" t="s">
        <v>435</v>
      </c>
      <c r="C217" s="166">
        <f>'400m'!C35</f>
        <v>0</v>
      </c>
      <c r="D217" s="170">
        <f>'400m'!D35</f>
        <v>0</v>
      </c>
      <c r="E217" s="170">
        <f>'400m'!E35</f>
        <v>0</v>
      </c>
      <c r="F217" s="172">
        <f>'400m'!F35</f>
        <v>0</v>
      </c>
      <c r="G217" s="173">
        <f>'400m'!A35</f>
        <v>28</v>
      </c>
      <c r="H217" s="173" t="s">
        <v>435</v>
      </c>
      <c r="I217" s="173"/>
      <c r="J217" s="167" t="str">
        <f>'YARIŞMA BİLGİLERİ'!$F$21</f>
        <v>BAYANLAR (B2)</v>
      </c>
      <c r="K217" s="170" t="str">
        <f t="shared" si="6"/>
        <v>BURSA- GÖRME ENGELLİLER TÜRKİYE ŞAMPİYONASI</v>
      </c>
      <c r="L217" s="249">
        <f>'400m'!N$4</f>
        <v>42364</v>
      </c>
      <c r="M217" s="171" t="s">
        <v>430</v>
      </c>
    </row>
    <row r="218" spans="1:13" s="163" customFormat="1" ht="26.25" customHeight="1" x14ac:dyDescent="0.2">
      <c r="A218" s="165">
        <v>216</v>
      </c>
      <c r="B218" s="176" t="s">
        <v>435</v>
      </c>
      <c r="C218" s="166">
        <f>'400m'!C36</f>
        <v>0</v>
      </c>
      <c r="D218" s="170">
        <f>'400m'!D36</f>
        <v>0</v>
      </c>
      <c r="E218" s="170">
        <f>'400m'!E36</f>
        <v>0</v>
      </c>
      <c r="F218" s="172">
        <f>'400m'!F36</f>
        <v>0</v>
      </c>
      <c r="G218" s="173">
        <f>'400m'!A36</f>
        <v>29</v>
      </c>
      <c r="H218" s="173" t="s">
        <v>435</v>
      </c>
      <c r="I218" s="173"/>
      <c r="J218" s="167" t="str">
        <f>'YARIŞMA BİLGİLERİ'!$F$21</f>
        <v>BAYANLAR (B2)</v>
      </c>
      <c r="K218" s="170" t="str">
        <f t="shared" si="6"/>
        <v>BURSA- GÖRME ENGELLİLER TÜRKİYE ŞAMPİYONASI</v>
      </c>
      <c r="L218" s="249">
        <f>'400m'!N$4</f>
        <v>42364</v>
      </c>
      <c r="M218" s="171" t="s">
        <v>430</v>
      </c>
    </row>
    <row r="219" spans="1:13" s="163" customFormat="1" ht="26.25" customHeight="1" x14ac:dyDescent="0.2">
      <c r="A219" s="165">
        <v>217</v>
      </c>
      <c r="B219" s="176" t="s">
        <v>435</v>
      </c>
      <c r="C219" s="166">
        <f>'400m'!C37</f>
        <v>0</v>
      </c>
      <c r="D219" s="170">
        <f>'400m'!D37</f>
        <v>0</v>
      </c>
      <c r="E219" s="170">
        <f>'400m'!E37</f>
        <v>0</v>
      </c>
      <c r="F219" s="172">
        <f>'400m'!F37</f>
        <v>0</v>
      </c>
      <c r="G219" s="173">
        <f>'400m'!A37</f>
        <v>30</v>
      </c>
      <c r="H219" s="173" t="s">
        <v>435</v>
      </c>
      <c r="I219" s="173"/>
      <c r="J219" s="167" t="str">
        <f>'YARIŞMA BİLGİLERİ'!$F$21</f>
        <v>BAYANLAR (B2)</v>
      </c>
      <c r="K219" s="170" t="str">
        <f t="shared" si="6"/>
        <v>BURSA- GÖRME ENGELLİLER TÜRKİYE ŞAMPİYONASI</v>
      </c>
      <c r="L219" s="249">
        <f>'400m'!N$4</f>
        <v>42364</v>
      </c>
      <c r="M219" s="171" t="s">
        <v>430</v>
      </c>
    </row>
    <row r="220" spans="1:13" s="163" customFormat="1" ht="26.25" customHeight="1" x14ac:dyDescent="0.2">
      <c r="A220" s="165">
        <v>218</v>
      </c>
      <c r="B220" s="176" t="s">
        <v>435</v>
      </c>
      <c r="C220" s="166">
        <f>'400m'!C38</f>
        <v>0</v>
      </c>
      <c r="D220" s="170">
        <f>'400m'!D38</f>
        <v>0</v>
      </c>
      <c r="E220" s="170">
        <f>'400m'!E38</f>
        <v>0</v>
      </c>
      <c r="F220" s="172">
        <f>'400m'!F38</f>
        <v>0</v>
      </c>
      <c r="G220" s="173">
        <f>'400m'!A38</f>
        <v>31</v>
      </c>
      <c r="H220" s="173" t="s">
        <v>435</v>
      </c>
      <c r="I220" s="173"/>
      <c r="J220" s="167" t="str">
        <f>'YARIŞMA BİLGİLERİ'!$F$21</f>
        <v>BAYANLAR (B2)</v>
      </c>
      <c r="K220" s="170" t="str">
        <f t="shared" si="6"/>
        <v>BURSA- GÖRME ENGELLİLER TÜRKİYE ŞAMPİYONASI</v>
      </c>
      <c r="L220" s="249">
        <f>'400m'!N$4</f>
        <v>42364</v>
      </c>
      <c r="M220" s="171" t="s">
        <v>430</v>
      </c>
    </row>
    <row r="221" spans="1:13" s="163" customFormat="1" ht="26.25" customHeight="1" x14ac:dyDescent="0.2">
      <c r="A221" s="165">
        <v>219</v>
      </c>
      <c r="B221" s="176" t="s">
        <v>435</v>
      </c>
      <c r="C221" s="166">
        <f>'400m'!C39</f>
        <v>0</v>
      </c>
      <c r="D221" s="170">
        <f>'400m'!D39</f>
        <v>0</v>
      </c>
      <c r="E221" s="170">
        <f>'400m'!E39</f>
        <v>0</v>
      </c>
      <c r="F221" s="172">
        <f>'400m'!F39</f>
        <v>0</v>
      </c>
      <c r="G221" s="173">
        <f>'400m'!A39</f>
        <v>32</v>
      </c>
      <c r="H221" s="173" t="s">
        <v>435</v>
      </c>
      <c r="I221" s="173"/>
      <c r="J221" s="167" t="str">
        <f>'YARIŞMA BİLGİLERİ'!$F$21</f>
        <v>BAYANLAR (B2)</v>
      </c>
      <c r="K221" s="170" t="str">
        <f t="shared" si="6"/>
        <v>BURSA- GÖRME ENGELLİLER TÜRKİYE ŞAMPİYONASI</v>
      </c>
      <c r="L221" s="249">
        <f>'400m'!N$4</f>
        <v>42364</v>
      </c>
      <c r="M221" s="171" t="s">
        <v>430</v>
      </c>
    </row>
    <row r="222" spans="1:13" s="163" customFormat="1" ht="26.25" customHeight="1" x14ac:dyDescent="0.2">
      <c r="A222" s="165">
        <v>220</v>
      </c>
      <c r="B222" s="176" t="s">
        <v>435</v>
      </c>
      <c r="C222" s="166">
        <f>'400m'!C40</f>
        <v>0</v>
      </c>
      <c r="D222" s="170">
        <f>'400m'!D40</f>
        <v>0</v>
      </c>
      <c r="E222" s="170">
        <f>'400m'!E40</f>
        <v>0</v>
      </c>
      <c r="F222" s="172">
        <f>'400m'!F40</f>
        <v>0</v>
      </c>
      <c r="G222" s="173">
        <f>'400m'!A40</f>
        <v>33</v>
      </c>
      <c r="H222" s="173" t="s">
        <v>435</v>
      </c>
      <c r="I222" s="173"/>
      <c r="J222" s="167" t="str">
        <f>'YARIŞMA BİLGİLERİ'!$F$21</f>
        <v>BAYANLAR (B2)</v>
      </c>
      <c r="K222" s="170" t="str">
        <f t="shared" si="6"/>
        <v>BURSA- GÖRME ENGELLİLER TÜRKİYE ŞAMPİYONASI</v>
      </c>
      <c r="L222" s="249">
        <f>'400m'!N$4</f>
        <v>42364</v>
      </c>
      <c r="M222" s="171" t="s">
        <v>430</v>
      </c>
    </row>
    <row r="223" spans="1:13" s="163" customFormat="1" ht="26.25" customHeight="1" x14ac:dyDescent="0.2">
      <c r="A223" s="165">
        <v>221</v>
      </c>
      <c r="B223" s="176" t="s">
        <v>435</v>
      </c>
      <c r="C223" s="166">
        <f>'400m'!C41</f>
        <v>0</v>
      </c>
      <c r="D223" s="170">
        <f>'400m'!D41</f>
        <v>0</v>
      </c>
      <c r="E223" s="170">
        <f>'400m'!E41</f>
        <v>0</v>
      </c>
      <c r="F223" s="172">
        <f>'400m'!F41</f>
        <v>0</v>
      </c>
      <c r="G223" s="173">
        <f>'400m'!A41</f>
        <v>34</v>
      </c>
      <c r="H223" s="173" t="s">
        <v>435</v>
      </c>
      <c r="I223" s="173"/>
      <c r="J223" s="167" t="str">
        <f>'YARIŞMA BİLGİLERİ'!$F$21</f>
        <v>BAYANLAR (B2)</v>
      </c>
      <c r="K223" s="170" t="str">
        <f t="shared" si="6"/>
        <v>BURSA- GÖRME ENGELLİLER TÜRKİYE ŞAMPİYONASI</v>
      </c>
      <c r="L223" s="249">
        <f>'400m'!N$4</f>
        <v>42364</v>
      </c>
      <c r="M223" s="171" t="s">
        <v>430</v>
      </c>
    </row>
    <row r="224" spans="1:13" s="163" customFormat="1" ht="26.25" customHeight="1" x14ac:dyDescent="0.2">
      <c r="A224" s="165">
        <v>222</v>
      </c>
      <c r="B224" s="176" t="s">
        <v>435</v>
      </c>
      <c r="C224" s="166">
        <f>'400m'!C42</f>
        <v>0</v>
      </c>
      <c r="D224" s="170">
        <f>'400m'!D42</f>
        <v>0</v>
      </c>
      <c r="E224" s="170">
        <f>'400m'!E42</f>
        <v>0</v>
      </c>
      <c r="F224" s="172">
        <f>'400m'!F42</f>
        <v>0</v>
      </c>
      <c r="G224" s="173">
        <f>'400m'!A42</f>
        <v>35</v>
      </c>
      <c r="H224" s="173" t="s">
        <v>435</v>
      </c>
      <c r="I224" s="173"/>
      <c r="J224" s="167" t="str">
        <f>'YARIŞMA BİLGİLERİ'!$F$21</f>
        <v>BAYANLAR (B2)</v>
      </c>
      <c r="K224" s="170" t="str">
        <f t="shared" si="6"/>
        <v>BURSA- GÖRME ENGELLİLER TÜRKİYE ŞAMPİYONASI</v>
      </c>
      <c r="L224" s="249">
        <f>'400m'!N$4</f>
        <v>42364</v>
      </c>
      <c r="M224" s="171" t="s">
        <v>430</v>
      </c>
    </row>
    <row r="225" spans="1:13" s="163" customFormat="1" ht="26.25" customHeight="1" x14ac:dyDescent="0.2">
      <c r="A225" s="165">
        <v>223</v>
      </c>
      <c r="B225" s="176" t="s">
        <v>435</v>
      </c>
      <c r="C225" s="166">
        <f>'400m'!C43</f>
        <v>0</v>
      </c>
      <c r="D225" s="170">
        <f>'400m'!D43</f>
        <v>0</v>
      </c>
      <c r="E225" s="170">
        <f>'400m'!E43</f>
        <v>0</v>
      </c>
      <c r="F225" s="172">
        <f>'400m'!F43</f>
        <v>0</v>
      </c>
      <c r="G225" s="173">
        <f>'400m'!A43</f>
        <v>36</v>
      </c>
      <c r="H225" s="173" t="s">
        <v>435</v>
      </c>
      <c r="I225" s="173"/>
      <c r="J225" s="167" t="str">
        <f>'YARIŞMA BİLGİLERİ'!$F$21</f>
        <v>BAYANLAR (B2)</v>
      </c>
      <c r="K225" s="170" t="str">
        <f t="shared" si="6"/>
        <v>BURSA- GÖRME ENGELLİLER TÜRKİYE ŞAMPİYONASI</v>
      </c>
      <c r="L225" s="249">
        <f>'400m'!N$4</f>
        <v>42364</v>
      </c>
      <c r="M225" s="171" t="s">
        <v>430</v>
      </c>
    </row>
    <row r="226" spans="1:13" s="163" customFormat="1" ht="26.25" customHeight="1" x14ac:dyDescent="0.2">
      <c r="A226" s="165">
        <v>224</v>
      </c>
      <c r="B226" s="176" t="s">
        <v>435</v>
      </c>
      <c r="C226" s="166">
        <f>'400m'!C44</f>
        <v>0</v>
      </c>
      <c r="D226" s="170">
        <f>'400m'!D44</f>
        <v>0</v>
      </c>
      <c r="E226" s="170">
        <f>'400m'!E44</f>
        <v>0</v>
      </c>
      <c r="F226" s="172">
        <f>'400m'!F44</f>
        <v>0</v>
      </c>
      <c r="G226" s="173">
        <f>'400m'!A44</f>
        <v>37</v>
      </c>
      <c r="H226" s="173" t="s">
        <v>435</v>
      </c>
      <c r="I226" s="173"/>
      <c r="J226" s="167" t="str">
        <f>'YARIŞMA BİLGİLERİ'!$F$21</f>
        <v>BAYANLAR (B2)</v>
      </c>
      <c r="K226" s="170" t="str">
        <f t="shared" si="6"/>
        <v>BURSA- GÖRME ENGELLİLER TÜRKİYE ŞAMPİYONASI</v>
      </c>
      <c r="L226" s="249">
        <f>'400m'!N$4</f>
        <v>42364</v>
      </c>
      <c r="M226" s="171" t="s">
        <v>430</v>
      </c>
    </row>
    <row r="227" spans="1:13" s="163" customFormat="1" ht="26.25" customHeight="1" x14ac:dyDescent="0.2">
      <c r="A227" s="165">
        <v>225</v>
      </c>
      <c r="B227" s="176" t="s">
        <v>435</v>
      </c>
      <c r="C227" s="166">
        <f>'400m'!C45</f>
        <v>0</v>
      </c>
      <c r="D227" s="170">
        <f>'400m'!D45</f>
        <v>0</v>
      </c>
      <c r="E227" s="170">
        <f>'400m'!E45</f>
        <v>0</v>
      </c>
      <c r="F227" s="172">
        <f>'400m'!F45</f>
        <v>0</v>
      </c>
      <c r="G227" s="173">
        <f>'400m'!A45</f>
        <v>38</v>
      </c>
      <c r="H227" s="173" t="s">
        <v>435</v>
      </c>
      <c r="I227" s="173"/>
      <c r="J227" s="167" t="str">
        <f>'YARIŞMA BİLGİLERİ'!$F$21</f>
        <v>BAYANLAR (B2)</v>
      </c>
      <c r="K227" s="170" t="str">
        <f t="shared" si="6"/>
        <v>BURSA- GÖRME ENGELLİLER TÜRKİYE ŞAMPİYONASI</v>
      </c>
      <c r="L227" s="249">
        <f>'400m'!N$4</f>
        <v>42364</v>
      </c>
      <c r="M227" s="171" t="s">
        <v>430</v>
      </c>
    </row>
    <row r="228" spans="1:13" s="163" customFormat="1" ht="26.25" customHeight="1" x14ac:dyDescent="0.2">
      <c r="A228" s="165">
        <v>226</v>
      </c>
      <c r="B228" s="176" t="s">
        <v>435</v>
      </c>
      <c r="C228" s="166">
        <f>'400m'!C46</f>
        <v>0</v>
      </c>
      <c r="D228" s="170">
        <f>'400m'!D46</f>
        <v>0</v>
      </c>
      <c r="E228" s="170">
        <f>'400m'!E46</f>
        <v>0</v>
      </c>
      <c r="F228" s="172">
        <f>'400m'!F46</f>
        <v>0</v>
      </c>
      <c r="G228" s="173">
        <f>'400m'!A46</f>
        <v>39</v>
      </c>
      <c r="H228" s="173" t="s">
        <v>435</v>
      </c>
      <c r="I228" s="173"/>
      <c r="J228" s="167" t="str">
        <f>'YARIŞMA BİLGİLERİ'!$F$21</f>
        <v>BAYANLAR (B2)</v>
      </c>
      <c r="K228" s="170" t="str">
        <f t="shared" si="6"/>
        <v>BURSA- GÖRME ENGELLİLER TÜRKİYE ŞAMPİYONASI</v>
      </c>
      <c r="L228" s="249">
        <f>'400m'!N$4</f>
        <v>42364</v>
      </c>
      <c r="M228" s="171" t="s">
        <v>430</v>
      </c>
    </row>
    <row r="229" spans="1:13" s="163" customFormat="1" ht="26.25" customHeight="1" x14ac:dyDescent="0.2">
      <c r="A229" s="165">
        <v>227</v>
      </c>
      <c r="B229" s="176" t="s">
        <v>435</v>
      </c>
      <c r="C229" s="166">
        <f>'400m'!C47</f>
        <v>0</v>
      </c>
      <c r="D229" s="170">
        <f>'400m'!D47</f>
        <v>0</v>
      </c>
      <c r="E229" s="170">
        <f>'400m'!E47</f>
        <v>0</v>
      </c>
      <c r="F229" s="172">
        <f>'400m'!F47</f>
        <v>0</v>
      </c>
      <c r="G229" s="173">
        <f>'400m'!A47</f>
        <v>40</v>
      </c>
      <c r="H229" s="173" t="s">
        <v>435</v>
      </c>
      <c r="I229" s="173"/>
      <c r="J229" s="167" t="str">
        <f>'YARIŞMA BİLGİLERİ'!$F$21</f>
        <v>BAYANLAR (B2)</v>
      </c>
      <c r="K229" s="170" t="str">
        <f t="shared" si="6"/>
        <v>BURSA- GÖRME ENGELLİLER TÜRKİYE ŞAMPİYONASI</v>
      </c>
      <c r="L229" s="249">
        <f>'400m'!N$4</f>
        <v>42364</v>
      </c>
      <c r="M229" s="171" t="s">
        <v>430</v>
      </c>
    </row>
    <row r="230" spans="1:13" s="163" customFormat="1" ht="26.25" customHeight="1" x14ac:dyDescent="0.2">
      <c r="A230" s="165">
        <v>228</v>
      </c>
      <c r="B230" s="176" t="s">
        <v>435</v>
      </c>
      <c r="C230" s="166">
        <f>'400m'!C48</f>
        <v>0</v>
      </c>
      <c r="D230" s="170">
        <f>'400m'!D48</f>
        <v>0</v>
      </c>
      <c r="E230" s="170">
        <f>'400m'!E48</f>
        <v>0</v>
      </c>
      <c r="F230" s="172">
        <f>'400m'!F48</f>
        <v>0</v>
      </c>
      <c r="G230" s="173">
        <f>'400m'!A48</f>
        <v>41</v>
      </c>
      <c r="H230" s="173" t="s">
        <v>435</v>
      </c>
      <c r="I230" s="173"/>
      <c r="J230" s="167" t="str">
        <f>'YARIŞMA BİLGİLERİ'!$F$21</f>
        <v>BAYANLAR (B2)</v>
      </c>
      <c r="K230" s="170" t="str">
        <f t="shared" si="6"/>
        <v>BURSA- GÖRME ENGELLİLER TÜRKİYE ŞAMPİYONASI</v>
      </c>
      <c r="L230" s="249">
        <f>'400m'!N$4</f>
        <v>42364</v>
      </c>
      <c r="M230" s="171" t="s">
        <v>430</v>
      </c>
    </row>
    <row r="231" spans="1:13" s="163" customFormat="1" ht="26.25" customHeight="1" x14ac:dyDescent="0.2">
      <c r="A231" s="165">
        <v>229</v>
      </c>
      <c r="B231" s="176" t="s">
        <v>435</v>
      </c>
      <c r="C231" s="166">
        <f>'400m'!C49</f>
        <v>0</v>
      </c>
      <c r="D231" s="170">
        <f>'400m'!D49</f>
        <v>0</v>
      </c>
      <c r="E231" s="170">
        <f>'400m'!E49</f>
        <v>0</v>
      </c>
      <c r="F231" s="172">
        <f>'400m'!F49</f>
        <v>0</v>
      </c>
      <c r="G231" s="173">
        <f>'400m'!A49</f>
        <v>42</v>
      </c>
      <c r="H231" s="173" t="s">
        <v>435</v>
      </c>
      <c r="I231" s="173"/>
      <c r="J231" s="167" t="str">
        <f>'YARIŞMA BİLGİLERİ'!$F$21</f>
        <v>BAYANLAR (B2)</v>
      </c>
      <c r="K231" s="170" t="str">
        <f t="shared" si="6"/>
        <v>BURSA- GÖRME ENGELLİLER TÜRKİYE ŞAMPİYONASI</v>
      </c>
      <c r="L231" s="249">
        <f>'400m'!N$4</f>
        <v>42364</v>
      </c>
      <c r="M231" s="171" t="s">
        <v>430</v>
      </c>
    </row>
    <row r="232" spans="1:13" s="163" customFormat="1" ht="26.25" customHeight="1" x14ac:dyDescent="0.2">
      <c r="A232" s="165">
        <v>230</v>
      </c>
      <c r="B232" s="176" t="s">
        <v>435</v>
      </c>
      <c r="C232" s="166">
        <f>'400m'!C50</f>
        <v>0</v>
      </c>
      <c r="D232" s="170">
        <f>'400m'!D50</f>
        <v>0</v>
      </c>
      <c r="E232" s="170">
        <f>'400m'!E50</f>
        <v>0</v>
      </c>
      <c r="F232" s="172">
        <f>'400m'!F50</f>
        <v>0</v>
      </c>
      <c r="G232" s="173">
        <f>'400m'!A50</f>
        <v>43</v>
      </c>
      <c r="H232" s="173" t="s">
        <v>435</v>
      </c>
      <c r="I232" s="173"/>
      <c r="J232" s="167" t="str">
        <f>'YARIŞMA BİLGİLERİ'!$F$21</f>
        <v>BAYANLAR (B2)</v>
      </c>
      <c r="K232" s="170" t="str">
        <f t="shared" si="6"/>
        <v>BURSA- GÖRME ENGELLİLER TÜRKİYE ŞAMPİYONASI</v>
      </c>
      <c r="L232" s="249">
        <f>'400m'!N$4</f>
        <v>42364</v>
      </c>
      <c r="M232" s="171" t="s">
        <v>430</v>
      </c>
    </row>
    <row r="233" spans="1:13" s="163" customFormat="1" ht="26.25" customHeight="1" x14ac:dyDescent="0.2">
      <c r="A233" s="165">
        <v>231</v>
      </c>
      <c r="B233" s="176" t="s">
        <v>435</v>
      </c>
      <c r="C233" s="166">
        <f>'400m'!C51</f>
        <v>0</v>
      </c>
      <c r="D233" s="170">
        <f>'400m'!D51</f>
        <v>0</v>
      </c>
      <c r="E233" s="170">
        <f>'400m'!E51</f>
        <v>0</v>
      </c>
      <c r="F233" s="172">
        <f>'400m'!F51</f>
        <v>0</v>
      </c>
      <c r="G233" s="173">
        <f>'400m'!A51</f>
        <v>44</v>
      </c>
      <c r="H233" s="173" t="s">
        <v>435</v>
      </c>
      <c r="I233" s="173"/>
      <c r="J233" s="167" t="str">
        <f>'YARIŞMA BİLGİLERİ'!$F$21</f>
        <v>BAYANLAR (B2)</v>
      </c>
      <c r="K233" s="170" t="str">
        <f t="shared" si="6"/>
        <v>BURSA- GÖRME ENGELLİLER TÜRKİYE ŞAMPİYONASI</v>
      </c>
      <c r="L233" s="249">
        <f>'400m'!N$4</f>
        <v>42364</v>
      </c>
      <c r="M233" s="171" t="s">
        <v>430</v>
      </c>
    </row>
    <row r="234" spans="1:13" s="163" customFormat="1" ht="26.25" customHeight="1" x14ac:dyDescent="0.2">
      <c r="A234" s="165">
        <v>232</v>
      </c>
      <c r="B234" s="176" t="s">
        <v>435</v>
      </c>
      <c r="C234" s="166">
        <f>'400m'!C52</f>
        <v>0</v>
      </c>
      <c r="D234" s="170">
        <f>'400m'!D52</f>
        <v>0</v>
      </c>
      <c r="E234" s="170">
        <f>'400m'!E52</f>
        <v>0</v>
      </c>
      <c r="F234" s="172">
        <f>'400m'!F52</f>
        <v>0</v>
      </c>
      <c r="G234" s="173">
        <f>'400m'!A52</f>
        <v>45</v>
      </c>
      <c r="H234" s="173" t="s">
        <v>435</v>
      </c>
      <c r="I234" s="173"/>
      <c r="J234" s="167" t="str">
        <f>'YARIŞMA BİLGİLERİ'!$F$21</f>
        <v>BAYANLAR (B2)</v>
      </c>
      <c r="K234" s="170" t="str">
        <f t="shared" si="6"/>
        <v>BURSA- GÖRME ENGELLİLER TÜRKİYE ŞAMPİYONASI</v>
      </c>
      <c r="L234" s="249">
        <f>'400m'!N$4</f>
        <v>42364</v>
      </c>
      <c r="M234" s="171" t="s">
        <v>430</v>
      </c>
    </row>
    <row r="235" spans="1:13" s="163" customFormat="1" ht="26.25" customHeight="1" x14ac:dyDescent="0.2">
      <c r="A235" s="165">
        <v>233</v>
      </c>
      <c r="B235" s="176" t="s">
        <v>435</v>
      </c>
      <c r="C235" s="166">
        <f>'400m'!C53</f>
        <v>0</v>
      </c>
      <c r="D235" s="170">
        <f>'400m'!D53</f>
        <v>0</v>
      </c>
      <c r="E235" s="170">
        <f>'400m'!E53</f>
        <v>0</v>
      </c>
      <c r="F235" s="172">
        <f>'400m'!F53</f>
        <v>0</v>
      </c>
      <c r="G235" s="173">
        <f>'400m'!A53</f>
        <v>46</v>
      </c>
      <c r="H235" s="173" t="s">
        <v>435</v>
      </c>
      <c r="I235" s="173"/>
      <c r="J235" s="167" t="str">
        <f>'YARIŞMA BİLGİLERİ'!$F$21</f>
        <v>BAYANLAR (B2)</v>
      </c>
      <c r="K235" s="170" t="str">
        <f t="shared" si="6"/>
        <v>BURSA- GÖRME ENGELLİLER TÜRKİYE ŞAMPİYONASI</v>
      </c>
      <c r="L235" s="249">
        <f>'400m'!N$4</f>
        <v>42364</v>
      </c>
      <c r="M235" s="171" t="s">
        <v>430</v>
      </c>
    </row>
    <row r="236" spans="1:13" s="163" customFormat="1" ht="26.25" customHeight="1" x14ac:dyDescent="0.2">
      <c r="A236" s="165">
        <v>234</v>
      </c>
      <c r="B236" s="176" t="s">
        <v>435</v>
      </c>
      <c r="C236" s="166">
        <f>'400m'!C54</f>
        <v>0</v>
      </c>
      <c r="D236" s="170">
        <f>'400m'!D54</f>
        <v>0</v>
      </c>
      <c r="E236" s="170">
        <f>'400m'!E54</f>
        <v>0</v>
      </c>
      <c r="F236" s="172">
        <f>'400m'!F54</f>
        <v>0</v>
      </c>
      <c r="G236" s="173">
        <f>'400m'!A54</f>
        <v>47</v>
      </c>
      <c r="H236" s="173" t="s">
        <v>435</v>
      </c>
      <c r="I236" s="173"/>
      <c r="J236" s="167" t="str">
        <f>'YARIŞMA BİLGİLERİ'!$F$21</f>
        <v>BAYANLAR (B2)</v>
      </c>
      <c r="K236" s="170" t="str">
        <f t="shared" si="6"/>
        <v>BURSA- GÖRME ENGELLİLER TÜRKİYE ŞAMPİYONASI</v>
      </c>
      <c r="L236" s="249">
        <f>'400m'!N$4</f>
        <v>42364</v>
      </c>
      <c r="M236" s="171" t="s">
        <v>430</v>
      </c>
    </row>
    <row r="237" spans="1:13" s="163" customFormat="1" ht="26.25" customHeight="1" x14ac:dyDescent="0.2">
      <c r="A237" s="165">
        <v>235</v>
      </c>
      <c r="B237" s="176" t="s">
        <v>435</v>
      </c>
      <c r="C237" s="166">
        <f>'400m'!C55</f>
        <v>0</v>
      </c>
      <c r="D237" s="170">
        <f>'400m'!D55</f>
        <v>0</v>
      </c>
      <c r="E237" s="170">
        <f>'400m'!E55</f>
        <v>0</v>
      </c>
      <c r="F237" s="172">
        <f>'400m'!F55</f>
        <v>0</v>
      </c>
      <c r="G237" s="173">
        <f>'400m'!A55</f>
        <v>48</v>
      </c>
      <c r="H237" s="173" t="s">
        <v>435</v>
      </c>
      <c r="I237" s="173"/>
      <c r="J237" s="167" t="str">
        <f>'YARIŞMA BİLGİLERİ'!$F$21</f>
        <v>BAYANLAR (B2)</v>
      </c>
      <c r="K237" s="170" t="str">
        <f t="shared" si="6"/>
        <v>BURSA- GÖRME ENGELLİLER TÜRKİYE ŞAMPİYONASI</v>
      </c>
      <c r="L237" s="249">
        <f>'400m'!N$4</f>
        <v>42364</v>
      </c>
      <c r="M237" s="171" t="s">
        <v>430</v>
      </c>
    </row>
    <row r="238" spans="1:13" s="163" customFormat="1" ht="26.25" customHeight="1" x14ac:dyDescent="0.2">
      <c r="A238" s="165">
        <v>236</v>
      </c>
      <c r="B238" s="176" t="s">
        <v>435</v>
      </c>
      <c r="C238" s="166">
        <f>'400m'!C56</f>
        <v>0</v>
      </c>
      <c r="D238" s="170">
        <f>'400m'!D56</f>
        <v>0</v>
      </c>
      <c r="E238" s="170">
        <f>'400m'!E56</f>
        <v>0</v>
      </c>
      <c r="F238" s="172">
        <f>'400m'!F56</f>
        <v>0</v>
      </c>
      <c r="G238" s="173">
        <f>'400m'!A56</f>
        <v>49</v>
      </c>
      <c r="H238" s="173" t="s">
        <v>435</v>
      </c>
      <c r="I238" s="173"/>
      <c r="J238" s="167" t="str">
        <f>'YARIŞMA BİLGİLERİ'!$F$21</f>
        <v>BAYANLAR (B2)</v>
      </c>
      <c r="K238" s="170" t="str">
        <f t="shared" si="6"/>
        <v>BURSA- GÖRME ENGELLİLER TÜRKİYE ŞAMPİYONASI</v>
      </c>
      <c r="L238" s="249">
        <f>'400m'!N$4</f>
        <v>42364</v>
      </c>
      <c r="M238" s="171" t="s">
        <v>430</v>
      </c>
    </row>
    <row r="239" spans="1:13" s="163" customFormat="1" ht="26.25" customHeight="1" x14ac:dyDescent="0.2">
      <c r="A239" s="165">
        <v>237</v>
      </c>
      <c r="B239" s="176" t="s">
        <v>435</v>
      </c>
      <c r="C239" s="166">
        <f>'400m'!C57</f>
        <v>0</v>
      </c>
      <c r="D239" s="170">
        <f>'400m'!D57</f>
        <v>0</v>
      </c>
      <c r="E239" s="170">
        <f>'400m'!E57</f>
        <v>0</v>
      </c>
      <c r="F239" s="172">
        <f>'400m'!F57</f>
        <v>0</v>
      </c>
      <c r="G239" s="173">
        <f>'400m'!A57</f>
        <v>50</v>
      </c>
      <c r="H239" s="173" t="s">
        <v>435</v>
      </c>
      <c r="I239" s="173"/>
      <c r="J239" s="167" t="str">
        <f>'YARIŞMA BİLGİLERİ'!$F$21</f>
        <v>BAYANLAR (B2)</v>
      </c>
      <c r="K239" s="170" t="str">
        <f t="shared" si="6"/>
        <v>BURSA- GÖRME ENGELLİLER TÜRKİYE ŞAMPİYONASI</v>
      </c>
      <c r="L239" s="249">
        <f>'400m'!N$4</f>
        <v>42364</v>
      </c>
      <c r="M239" s="171" t="s">
        <v>430</v>
      </c>
    </row>
    <row r="240" spans="1:13" s="163" customFormat="1" ht="26.25" customHeight="1" x14ac:dyDescent="0.2">
      <c r="A240" s="165">
        <v>238</v>
      </c>
      <c r="B240" s="176" t="s">
        <v>435</v>
      </c>
      <c r="C240" s="166">
        <f>'400m'!C58</f>
        <v>0</v>
      </c>
      <c r="D240" s="170">
        <f>'400m'!D58</f>
        <v>0</v>
      </c>
      <c r="E240" s="170">
        <f>'400m'!E58</f>
        <v>0</v>
      </c>
      <c r="F240" s="172">
        <f>'400m'!F58</f>
        <v>0</v>
      </c>
      <c r="G240" s="173">
        <f>'400m'!A58</f>
        <v>51</v>
      </c>
      <c r="H240" s="173" t="s">
        <v>435</v>
      </c>
      <c r="I240" s="173"/>
      <c r="J240" s="167" t="str">
        <f>'YARIŞMA BİLGİLERİ'!$F$21</f>
        <v>BAYANLAR (B2)</v>
      </c>
      <c r="K240" s="170" t="str">
        <f t="shared" si="6"/>
        <v>BURSA- GÖRME ENGELLİLER TÜRKİYE ŞAMPİYONASI</v>
      </c>
      <c r="L240" s="249">
        <f>'400m'!N$4</f>
        <v>42364</v>
      </c>
      <c r="M240" s="171" t="s">
        <v>430</v>
      </c>
    </row>
    <row r="241" spans="1:13" s="163" customFormat="1" ht="26.25" customHeight="1" x14ac:dyDescent="0.2">
      <c r="A241" s="165">
        <v>239</v>
      </c>
      <c r="B241" s="176" t="s">
        <v>435</v>
      </c>
      <c r="C241" s="166">
        <f>'400m'!C59</f>
        <v>0</v>
      </c>
      <c r="D241" s="170">
        <f>'400m'!D59</f>
        <v>0</v>
      </c>
      <c r="E241" s="170">
        <f>'400m'!E59</f>
        <v>0</v>
      </c>
      <c r="F241" s="172">
        <f>'400m'!F59</f>
        <v>0</v>
      </c>
      <c r="G241" s="173">
        <f>'400m'!A59</f>
        <v>52</v>
      </c>
      <c r="H241" s="173" t="s">
        <v>435</v>
      </c>
      <c r="I241" s="173"/>
      <c r="J241" s="167" t="str">
        <f>'YARIŞMA BİLGİLERİ'!$F$21</f>
        <v>BAYANLAR (B2)</v>
      </c>
      <c r="K241" s="170" t="str">
        <f t="shared" si="6"/>
        <v>BURSA- GÖRME ENGELLİLER TÜRKİYE ŞAMPİYONASI</v>
      </c>
      <c r="L241" s="249">
        <f>'400m'!N$4</f>
        <v>42364</v>
      </c>
      <c r="M241" s="171" t="s">
        <v>430</v>
      </c>
    </row>
    <row r="242" spans="1:13" s="163" customFormat="1" ht="26.25" customHeight="1" x14ac:dyDescent="0.2">
      <c r="A242" s="165">
        <v>240</v>
      </c>
      <c r="B242" s="176" t="s">
        <v>435</v>
      </c>
      <c r="C242" s="166">
        <f>'400m'!C60</f>
        <v>0</v>
      </c>
      <c r="D242" s="170">
        <f>'400m'!D60</f>
        <v>0</v>
      </c>
      <c r="E242" s="170">
        <f>'400m'!E60</f>
        <v>0</v>
      </c>
      <c r="F242" s="172">
        <f>'400m'!F60</f>
        <v>0</v>
      </c>
      <c r="G242" s="173">
        <f>'400m'!A60</f>
        <v>53</v>
      </c>
      <c r="H242" s="173" t="s">
        <v>435</v>
      </c>
      <c r="I242" s="173"/>
      <c r="J242" s="167" t="str">
        <f>'YARIŞMA BİLGİLERİ'!$F$21</f>
        <v>BAYANLAR (B2)</v>
      </c>
      <c r="K242" s="170" t="str">
        <f t="shared" si="6"/>
        <v>BURSA- GÖRME ENGELLİLER TÜRKİYE ŞAMPİYONASI</v>
      </c>
      <c r="L242" s="249">
        <f>'400m'!N$4</f>
        <v>42364</v>
      </c>
      <c r="M242" s="171" t="s">
        <v>430</v>
      </c>
    </row>
    <row r="243" spans="1:13" s="163" customFormat="1" ht="26.25" customHeight="1" x14ac:dyDescent="0.2">
      <c r="A243" s="165">
        <v>241</v>
      </c>
      <c r="B243" s="176" t="s">
        <v>435</v>
      </c>
      <c r="C243" s="166">
        <f>'400m'!C61</f>
        <v>0</v>
      </c>
      <c r="D243" s="170">
        <f>'400m'!D61</f>
        <v>0</v>
      </c>
      <c r="E243" s="170">
        <f>'400m'!E61</f>
        <v>0</v>
      </c>
      <c r="F243" s="172">
        <f>'400m'!F61</f>
        <v>0</v>
      </c>
      <c r="G243" s="173">
        <f>'400m'!A61</f>
        <v>54</v>
      </c>
      <c r="H243" s="173" t="s">
        <v>435</v>
      </c>
      <c r="I243" s="173"/>
      <c r="J243" s="167" t="str">
        <f>'YARIŞMA BİLGİLERİ'!$F$21</f>
        <v>BAYANLAR (B2)</v>
      </c>
      <c r="K243" s="170" t="str">
        <f t="shared" si="6"/>
        <v>BURSA- GÖRME ENGELLİLER TÜRKİYE ŞAMPİYONASI</v>
      </c>
      <c r="L243" s="249">
        <f>'400m'!N$4</f>
        <v>42364</v>
      </c>
      <c r="M243" s="171" t="s">
        <v>430</v>
      </c>
    </row>
    <row r="244" spans="1:13" s="163" customFormat="1" ht="26.25" customHeight="1" x14ac:dyDescent="0.2">
      <c r="A244" s="165">
        <v>242</v>
      </c>
      <c r="B244" s="176" t="s">
        <v>435</v>
      </c>
      <c r="C244" s="166">
        <f>'400m'!C62</f>
        <v>0</v>
      </c>
      <c r="D244" s="170">
        <f>'400m'!D62</f>
        <v>0</v>
      </c>
      <c r="E244" s="170">
        <f>'400m'!E62</f>
        <v>0</v>
      </c>
      <c r="F244" s="172">
        <f>'400m'!F62</f>
        <v>0</v>
      </c>
      <c r="G244" s="173">
        <f>'400m'!A62</f>
        <v>55</v>
      </c>
      <c r="H244" s="173" t="s">
        <v>435</v>
      </c>
      <c r="I244" s="173"/>
      <c r="J244" s="167" t="str">
        <f>'YARIŞMA BİLGİLERİ'!$F$21</f>
        <v>BAYANLAR (B2)</v>
      </c>
      <c r="K244" s="170" t="str">
        <f t="shared" si="6"/>
        <v>BURSA- GÖRME ENGELLİLER TÜRKİYE ŞAMPİYONASI</v>
      </c>
      <c r="L244" s="249">
        <f>'400m'!N$4</f>
        <v>42364</v>
      </c>
      <c r="M244" s="171" t="s">
        <v>430</v>
      </c>
    </row>
    <row r="245" spans="1:13" s="163" customFormat="1" ht="26.25" customHeight="1" x14ac:dyDescent="0.2">
      <c r="A245" s="165">
        <v>243</v>
      </c>
      <c r="B245" s="176" t="s">
        <v>435</v>
      </c>
      <c r="C245" s="166">
        <f>'400m'!C63</f>
        <v>0</v>
      </c>
      <c r="D245" s="170">
        <f>'400m'!D63</f>
        <v>0</v>
      </c>
      <c r="E245" s="170">
        <f>'400m'!E63</f>
        <v>0</v>
      </c>
      <c r="F245" s="172">
        <f>'400m'!F63</f>
        <v>0</v>
      </c>
      <c r="G245" s="173">
        <f>'400m'!A63</f>
        <v>56</v>
      </c>
      <c r="H245" s="173" t="s">
        <v>435</v>
      </c>
      <c r="I245" s="173"/>
      <c r="J245" s="167" t="str">
        <f>'YARIŞMA BİLGİLERİ'!$F$21</f>
        <v>BAYANLAR (B2)</v>
      </c>
      <c r="K245" s="170" t="str">
        <f t="shared" si="6"/>
        <v>BURSA- GÖRME ENGELLİLER TÜRKİYE ŞAMPİYONASI</v>
      </c>
      <c r="L245" s="249">
        <f>'400m'!N$4</f>
        <v>42364</v>
      </c>
      <c r="M245" s="171" t="s">
        <v>430</v>
      </c>
    </row>
    <row r="246" spans="1:13" s="163" customFormat="1" ht="26.25" customHeight="1" x14ac:dyDescent="0.2">
      <c r="A246" s="165">
        <v>244</v>
      </c>
      <c r="B246" s="176" t="s">
        <v>435</v>
      </c>
      <c r="C246" s="166">
        <f>'400m'!C64</f>
        <v>0</v>
      </c>
      <c r="D246" s="170">
        <f>'400m'!D64</f>
        <v>0</v>
      </c>
      <c r="E246" s="170">
        <f>'400m'!E64</f>
        <v>0</v>
      </c>
      <c r="F246" s="172">
        <f>'400m'!F64</f>
        <v>0</v>
      </c>
      <c r="G246" s="173">
        <f>'400m'!A64</f>
        <v>57</v>
      </c>
      <c r="H246" s="173" t="s">
        <v>435</v>
      </c>
      <c r="I246" s="173"/>
      <c r="J246" s="167" t="str">
        <f>'YARIŞMA BİLGİLERİ'!$F$21</f>
        <v>BAYANLAR (B2)</v>
      </c>
      <c r="K246" s="170" t="str">
        <f t="shared" si="6"/>
        <v>BURSA- GÖRME ENGELLİLER TÜRKİYE ŞAMPİYONASI</v>
      </c>
      <c r="L246" s="249">
        <f>'400m'!N$4</f>
        <v>42364</v>
      </c>
      <c r="M246" s="171" t="s">
        <v>430</v>
      </c>
    </row>
    <row r="247" spans="1:13" s="163" customFormat="1" ht="26.25" customHeight="1" x14ac:dyDescent="0.2">
      <c r="A247" s="165">
        <v>245</v>
      </c>
      <c r="B247" s="176" t="s">
        <v>435</v>
      </c>
      <c r="C247" s="166">
        <f>'400m'!C65</f>
        <v>0</v>
      </c>
      <c r="D247" s="170">
        <f>'400m'!D65</f>
        <v>0</v>
      </c>
      <c r="E247" s="170">
        <f>'400m'!E65</f>
        <v>0</v>
      </c>
      <c r="F247" s="172">
        <f>'400m'!F65</f>
        <v>0</v>
      </c>
      <c r="G247" s="173">
        <f>'400m'!A65</f>
        <v>58</v>
      </c>
      <c r="H247" s="173" t="s">
        <v>435</v>
      </c>
      <c r="I247" s="173"/>
      <c r="J247" s="167" t="str">
        <f>'YARIŞMA BİLGİLERİ'!$F$21</f>
        <v>BAYANLAR (B2)</v>
      </c>
      <c r="K247" s="170" t="str">
        <f t="shared" si="6"/>
        <v>BURSA- GÖRME ENGELLİLER TÜRKİYE ŞAMPİYONASI</v>
      </c>
      <c r="L247" s="249">
        <f>'400m'!N$4</f>
        <v>42364</v>
      </c>
      <c r="M247" s="171" t="s">
        <v>430</v>
      </c>
    </row>
    <row r="248" spans="1:13" s="163" customFormat="1" ht="26.25" customHeight="1" x14ac:dyDescent="0.2">
      <c r="A248" s="165">
        <v>246</v>
      </c>
      <c r="B248" s="176" t="s">
        <v>435</v>
      </c>
      <c r="C248" s="166">
        <f>'400m'!C66</f>
        <v>0</v>
      </c>
      <c r="D248" s="170">
        <f>'400m'!D66</f>
        <v>0</v>
      </c>
      <c r="E248" s="170">
        <f>'400m'!E66</f>
        <v>0</v>
      </c>
      <c r="F248" s="172">
        <f>'400m'!F66</f>
        <v>0</v>
      </c>
      <c r="G248" s="173">
        <f>'400m'!A66</f>
        <v>59</v>
      </c>
      <c r="H248" s="173" t="s">
        <v>435</v>
      </c>
      <c r="I248" s="173"/>
      <c r="J248" s="167" t="str">
        <f>'YARIŞMA BİLGİLERİ'!$F$21</f>
        <v>BAYANLAR (B2)</v>
      </c>
      <c r="K248" s="170" t="str">
        <f t="shared" si="6"/>
        <v>BURSA- GÖRME ENGELLİLER TÜRKİYE ŞAMPİYONASI</v>
      </c>
      <c r="L248" s="249">
        <f>'400m'!N$4</f>
        <v>42364</v>
      </c>
      <c r="M248" s="171" t="s">
        <v>430</v>
      </c>
    </row>
    <row r="249" spans="1:13" s="163" customFormat="1" ht="26.25" customHeight="1" x14ac:dyDescent="0.2">
      <c r="A249" s="165">
        <v>247</v>
      </c>
      <c r="B249" s="176" t="s">
        <v>435</v>
      </c>
      <c r="C249" s="166">
        <f>'400m'!C67</f>
        <v>0</v>
      </c>
      <c r="D249" s="170">
        <f>'400m'!D67</f>
        <v>0</v>
      </c>
      <c r="E249" s="170">
        <f>'400m'!E67</f>
        <v>0</v>
      </c>
      <c r="F249" s="172">
        <f>'400m'!F67</f>
        <v>0</v>
      </c>
      <c r="G249" s="173">
        <f>'400m'!A67</f>
        <v>60</v>
      </c>
      <c r="H249" s="173" t="s">
        <v>435</v>
      </c>
      <c r="I249" s="173"/>
      <c r="J249" s="167" t="str">
        <f>'YARIŞMA BİLGİLERİ'!$F$21</f>
        <v>BAYANLAR (B2)</v>
      </c>
      <c r="K249" s="170" t="str">
        <f t="shared" si="6"/>
        <v>BURSA- GÖRME ENGELLİLER TÜRKİYE ŞAMPİYONASI</v>
      </c>
      <c r="L249" s="249">
        <f>'400m'!N$4</f>
        <v>42364</v>
      </c>
      <c r="M249" s="171" t="s">
        <v>430</v>
      </c>
    </row>
    <row r="250" spans="1:13" s="163" customFormat="1" ht="26.25" customHeight="1" x14ac:dyDescent="0.2">
      <c r="A250" s="165">
        <v>248</v>
      </c>
      <c r="B250" s="176" t="s">
        <v>435</v>
      </c>
      <c r="C250" s="166">
        <f>'400m'!C68</f>
        <v>0</v>
      </c>
      <c r="D250" s="170">
        <f>'400m'!D68</f>
        <v>0</v>
      </c>
      <c r="E250" s="170">
        <f>'400m'!E68</f>
        <v>0</v>
      </c>
      <c r="F250" s="172">
        <f>'400m'!F68</f>
        <v>0</v>
      </c>
      <c r="G250" s="173">
        <f>'400m'!A68</f>
        <v>61</v>
      </c>
      <c r="H250" s="173" t="s">
        <v>435</v>
      </c>
      <c r="I250" s="173"/>
      <c r="J250" s="167" t="str">
        <f>'YARIŞMA BİLGİLERİ'!$F$21</f>
        <v>BAYANLAR (B2)</v>
      </c>
      <c r="K250" s="170" t="str">
        <f t="shared" si="6"/>
        <v>BURSA- GÖRME ENGELLİLER TÜRKİYE ŞAMPİYONASI</v>
      </c>
      <c r="L250" s="249">
        <f>'400m'!N$4</f>
        <v>42364</v>
      </c>
      <c r="M250" s="171" t="s">
        <v>430</v>
      </c>
    </row>
    <row r="251" spans="1:13" s="163" customFormat="1" ht="26.25" customHeight="1" x14ac:dyDescent="0.2">
      <c r="A251" s="165">
        <v>249</v>
      </c>
      <c r="B251" s="176" t="s">
        <v>435</v>
      </c>
      <c r="C251" s="166">
        <f>'400m'!C69</f>
        <v>0</v>
      </c>
      <c r="D251" s="170">
        <f>'400m'!D69</f>
        <v>0</v>
      </c>
      <c r="E251" s="170">
        <f>'400m'!E69</f>
        <v>0</v>
      </c>
      <c r="F251" s="172">
        <f>'400m'!F69</f>
        <v>0</v>
      </c>
      <c r="G251" s="173">
        <f>'400m'!A69</f>
        <v>62</v>
      </c>
      <c r="H251" s="173" t="s">
        <v>435</v>
      </c>
      <c r="I251" s="173"/>
      <c r="J251" s="167" t="str">
        <f>'YARIŞMA BİLGİLERİ'!$F$21</f>
        <v>BAYANLAR (B2)</v>
      </c>
      <c r="K251" s="170" t="str">
        <f t="shared" si="6"/>
        <v>BURSA- GÖRME ENGELLİLER TÜRKİYE ŞAMPİYONASI</v>
      </c>
      <c r="L251" s="249">
        <f>'400m'!N$4</f>
        <v>42364</v>
      </c>
      <c r="M251" s="171" t="s">
        <v>430</v>
      </c>
    </row>
    <row r="252" spans="1:13" s="163" customFormat="1" ht="26.25" customHeight="1" x14ac:dyDescent="0.2">
      <c r="A252" s="165">
        <v>250</v>
      </c>
      <c r="B252" s="176" t="s">
        <v>436</v>
      </c>
      <c r="C252" s="166">
        <f>'1500m'!C8</f>
        <v>0</v>
      </c>
      <c r="D252" s="170">
        <f>'1500m'!D8</f>
        <v>0</v>
      </c>
      <c r="E252" s="170">
        <f>'1500m'!E8</f>
        <v>0</v>
      </c>
      <c r="F252" s="210">
        <f>'1500m'!F8</f>
        <v>0</v>
      </c>
      <c r="G252" s="173">
        <f>'1500m'!A8</f>
        <v>1</v>
      </c>
      <c r="H252" s="173" t="s">
        <v>436</v>
      </c>
      <c r="I252" s="173"/>
      <c r="J252" s="167" t="str">
        <f>'YARIŞMA BİLGİLERİ'!$F$21</f>
        <v>BAYANLAR (B2)</v>
      </c>
      <c r="K252" s="170" t="str">
        <f t="shared" si="6"/>
        <v>BURSA- GÖRME ENGELLİLER TÜRKİYE ŞAMPİYONASI</v>
      </c>
      <c r="L252" s="249">
        <f>'1500m'!N$4</f>
        <v>42364</v>
      </c>
      <c r="M252" s="171" t="s">
        <v>430</v>
      </c>
    </row>
    <row r="253" spans="1:13" s="163" customFormat="1" ht="26.25" customHeight="1" x14ac:dyDescent="0.2">
      <c r="A253" s="165">
        <v>251</v>
      </c>
      <c r="B253" s="176" t="s">
        <v>436</v>
      </c>
      <c r="C253" s="166">
        <f>'1500m'!C9</f>
        <v>0</v>
      </c>
      <c r="D253" s="170">
        <f>'1500m'!D9</f>
        <v>0</v>
      </c>
      <c r="E253" s="170">
        <f>'1500m'!E9</f>
        <v>0</v>
      </c>
      <c r="F253" s="210">
        <f>'1500m'!F9</f>
        <v>0</v>
      </c>
      <c r="G253" s="173">
        <f>'1500m'!A9</f>
        <v>2</v>
      </c>
      <c r="H253" s="173" t="s">
        <v>436</v>
      </c>
      <c r="I253" s="173"/>
      <c r="J253" s="167" t="str">
        <f>'YARIŞMA BİLGİLERİ'!$F$21</f>
        <v>BAYANLAR (B2)</v>
      </c>
      <c r="K253" s="170" t="str">
        <f t="shared" si="6"/>
        <v>BURSA- GÖRME ENGELLİLER TÜRKİYE ŞAMPİYONASI</v>
      </c>
      <c r="L253" s="249">
        <f>'1500m'!N$4</f>
        <v>42364</v>
      </c>
      <c r="M253" s="171" t="s">
        <v>430</v>
      </c>
    </row>
    <row r="254" spans="1:13" s="163" customFormat="1" ht="26.25" customHeight="1" x14ac:dyDescent="0.2">
      <c r="A254" s="165">
        <v>252</v>
      </c>
      <c r="B254" s="176" t="s">
        <v>436</v>
      </c>
      <c r="C254" s="166">
        <f>'1500m'!C10</f>
        <v>0</v>
      </c>
      <c r="D254" s="170">
        <f>'1500m'!D10</f>
        <v>0</v>
      </c>
      <c r="E254" s="170">
        <f>'1500m'!E10</f>
        <v>0</v>
      </c>
      <c r="F254" s="210">
        <f>'1500m'!F10</f>
        <v>0</v>
      </c>
      <c r="G254" s="173">
        <f>'1500m'!A10</f>
        <v>3</v>
      </c>
      <c r="H254" s="173" t="s">
        <v>436</v>
      </c>
      <c r="I254" s="173"/>
      <c r="J254" s="167" t="str">
        <f>'YARIŞMA BİLGİLERİ'!$F$21</f>
        <v>BAYANLAR (B2)</v>
      </c>
      <c r="K254" s="170" t="str">
        <f t="shared" ref="K254:K377" si="7">CONCATENATE(K$1,"-",A$1)</f>
        <v>BURSA- GÖRME ENGELLİLER TÜRKİYE ŞAMPİYONASI</v>
      </c>
      <c r="L254" s="249">
        <f>'1500m'!N$4</f>
        <v>42364</v>
      </c>
      <c r="M254" s="171" t="s">
        <v>430</v>
      </c>
    </row>
    <row r="255" spans="1:13" s="163" customFormat="1" ht="26.25" customHeight="1" x14ac:dyDescent="0.2">
      <c r="A255" s="165">
        <v>253</v>
      </c>
      <c r="B255" s="176" t="s">
        <v>436</v>
      </c>
      <c r="C255" s="166">
        <f>'1500m'!C11</f>
        <v>0</v>
      </c>
      <c r="D255" s="170">
        <f>'1500m'!D11</f>
        <v>0</v>
      </c>
      <c r="E255" s="170">
        <f>'1500m'!E11</f>
        <v>0</v>
      </c>
      <c r="F255" s="210">
        <f>'1500m'!F11</f>
        <v>0</v>
      </c>
      <c r="G255" s="173">
        <f>'1500m'!A11</f>
        <v>4</v>
      </c>
      <c r="H255" s="173" t="s">
        <v>436</v>
      </c>
      <c r="I255" s="173"/>
      <c r="J255" s="167" t="str">
        <f>'YARIŞMA BİLGİLERİ'!$F$21</f>
        <v>BAYANLAR (B2)</v>
      </c>
      <c r="K255" s="170" t="str">
        <f t="shared" si="7"/>
        <v>BURSA- GÖRME ENGELLİLER TÜRKİYE ŞAMPİYONASI</v>
      </c>
      <c r="L255" s="249">
        <f>'1500m'!N$4</f>
        <v>42364</v>
      </c>
      <c r="M255" s="171" t="s">
        <v>430</v>
      </c>
    </row>
    <row r="256" spans="1:13" s="163" customFormat="1" ht="26.25" customHeight="1" x14ac:dyDescent="0.2">
      <c r="A256" s="165">
        <v>254</v>
      </c>
      <c r="B256" s="176" t="s">
        <v>436</v>
      </c>
      <c r="C256" s="166">
        <f>'1500m'!C12</f>
        <v>0</v>
      </c>
      <c r="D256" s="170">
        <f>'1500m'!D12</f>
        <v>0</v>
      </c>
      <c r="E256" s="170">
        <f>'1500m'!E12</f>
        <v>0</v>
      </c>
      <c r="F256" s="210">
        <f>'1500m'!F12</f>
        <v>0</v>
      </c>
      <c r="G256" s="173">
        <f>'1500m'!A12</f>
        <v>5</v>
      </c>
      <c r="H256" s="173" t="s">
        <v>436</v>
      </c>
      <c r="I256" s="173"/>
      <c r="J256" s="167" t="str">
        <f>'YARIŞMA BİLGİLERİ'!$F$21</f>
        <v>BAYANLAR (B2)</v>
      </c>
      <c r="K256" s="170" t="str">
        <f t="shared" si="7"/>
        <v>BURSA- GÖRME ENGELLİLER TÜRKİYE ŞAMPİYONASI</v>
      </c>
      <c r="L256" s="249">
        <f>'1500m'!N$4</f>
        <v>42364</v>
      </c>
      <c r="M256" s="171" t="s">
        <v>430</v>
      </c>
    </row>
    <row r="257" spans="1:13" s="163" customFormat="1" ht="26.25" customHeight="1" x14ac:dyDescent="0.2">
      <c r="A257" s="165">
        <v>255</v>
      </c>
      <c r="B257" s="176" t="s">
        <v>436</v>
      </c>
      <c r="C257" s="166">
        <f>'1500m'!C13</f>
        <v>0</v>
      </c>
      <c r="D257" s="170">
        <f>'1500m'!D13</f>
        <v>0</v>
      </c>
      <c r="E257" s="170">
        <f>'1500m'!E13</f>
        <v>0</v>
      </c>
      <c r="F257" s="210">
        <f>'1500m'!F13</f>
        <v>0</v>
      </c>
      <c r="G257" s="173">
        <f>'1500m'!A13</f>
        <v>6</v>
      </c>
      <c r="H257" s="173" t="s">
        <v>436</v>
      </c>
      <c r="I257" s="173"/>
      <c r="J257" s="167" t="str">
        <f>'YARIŞMA BİLGİLERİ'!$F$21</f>
        <v>BAYANLAR (B2)</v>
      </c>
      <c r="K257" s="170" t="str">
        <f t="shared" si="7"/>
        <v>BURSA- GÖRME ENGELLİLER TÜRKİYE ŞAMPİYONASI</v>
      </c>
      <c r="L257" s="249">
        <f>'1500m'!N$4</f>
        <v>42364</v>
      </c>
      <c r="M257" s="171" t="s">
        <v>430</v>
      </c>
    </row>
    <row r="258" spans="1:13" s="163" customFormat="1" ht="26.25" customHeight="1" x14ac:dyDescent="0.2">
      <c r="A258" s="165">
        <v>256</v>
      </c>
      <c r="B258" s="176" t="s">
        <v>436</v>
      </c>
      <c r="C258" s="166">
        <f>'1500m'!C14</f>
        <v>0</v>
      </c>
      <c r="D258" s="170">
        <f>'1500m'!D14</f>
        <v>0</v>
      </c>
      <c r="E258" s="170">
        <f>'1500m'!E14</f>
        <v>0</v>
      </c>
      <c r="F258" s="210">
        <f>'1500m'!F14</f>
        <v>0</v>
      </c>
      <c r="G258" s="173">
        <f>'1500m'!A14</f>
        <v>7</v>
      </c>
      <c r="H258" s="173" t="s">
        <v>436</v>
      </c>
      <c r="I258" s="173"/>
      <c r="J258" s="167" t="str">
        <f>'YARIŞMA BİLGİLERİ'!$F$21</f>
        <v>BAYANLAR (B2)</v>
      </c>
      <c r="K258" s="170" t="str">
        <f t="shared" si="7"/>
        <v>BURSA- GÖRME ENGELLİLER TÜRKİYE ŞAMPİYONASI</v>
      </c>
      <c r="L258" s="249">
        <f>'1500m'!N$4</f>
        <v>42364</v>
      </c>
      <c r="M258" s="171" t="s">
        <v>430</v>
      </c>
    </row>
    <row r="259" spans="1:13" s="163" customFormat="1" ht="26.25" customHeight="1" x14ac:dyDescent="0.2">
      <c r="A259" s="165">
        <v>257</v>
      </c>
      <c r="B259" s="176" t="s">
        <v>436</v>
      </c>
      <c r="C259" s="166">
        <f>'1500m'!C15</f>
        <v>0</v>
      </c>
      <c r="D259" s="170">
        <f>'1500m'!D15</f>
        <v>0</v>
      </c>
      <c r="E259" s="170">
        <f>'1500m'!E15</f>
        <v>0</v>
      </c>
      <c r="F259" s="210">
        <f>'1500m'!F15</f>
        <v>0</v>
      </c>
      <c r="G259" s="173">
        <f>'1500m'!A15</f>
        <v>8</v>
      </c>
      <c r="H259" s="173" t="s">
        <v>436</v>
      </c>
      <c r="I259" s="173"/>
      <c r="J259" s="167" t="str">
        <f>'YARIŞMA BİLGİLERİ'!$F$21</f>
        <v>BAYANLAR (B2)</v>
      </c>
      <c r="K259" s="170" t="str">
        <f t="shared" si="7"/>
        <v>BURSA- GÖRME ENGELLİLER TÜRKİYE ŞAMPİYONASI</v>
      </c>
      <c r="L259" s="249">
        <f>'1500m'!N$4</f>
        <v>42364</v>
      </c>
      <c r="M259" s="171" t="s">
        <v>430</v>
      </c>
    </row>
    <row r="260" spans="1:13" s="163" customFormat="1" ht="26.25" customHeight="1" x14ac:dyDescent="0.2">
      <c r="A260" s="165">
        <v>258</v>
      </c>
      <c r="B260" s="176" t="s">
        <v>436</v>
      </c>
      <c r="C260" s="166">
        <f>'1500m'!C16</f>
        <v>0</v>
      </c>
      <c r="D260" s="170">
        <f>'1500m'!D16</f>
        <v>0</v>
      </c>
      <c r="E260" s="170">
        <f>'1500m'!E16</f>
        <v>0</v>
      </c>
      <c r="F260" s="210">
        <f>'1500m'!F16</f>
        <v>0</v>
      </c>
      <c r="G260" s="173">
        <f>'1500m'!A16</f>
        <v>9</v>
      </c>
      <c r="H260" s="173" t="s">
        <v>436</v>
      </c>
      <c r="I260" s="173"/>
      <c r="J260" s="167" t="str">
        <f>'YARIŞMA BİLGİLERİ'!$F$21</f>
        <v>BAYANLAR (B2)</v>
      </c>
      <c r="K260" s="170" t="str">
        <f t="shared" si="7"/>
        <v>BURSA- GÖRME ENGELLİLER TÜRKİYE ŞAMPİYONASI</v>
      </c>
      <c r="L260" s="249">
        <f>'1500m'!N$4</f>
        <v>42364</v>
      </c>
      <c r="M260" s="171" t="s">
        <v>430</v>
      </c>
    </row>
    <row r="261" spans="1:13" s="163" customFormat="1" ht="26.25" customHeight="1" x14ac:dyDescent="0.2">
      <c r="A261" s="165">
        <v>259</v>
      </c>
      <c r="B261" s="176" t="s">
        <v>436</v>
      </c>
      <c r="C261" s="166">
        <f>'1500m'!C17</f>
        <v>0</v>
      </c>
      <c r="D261" s="170">
        <f>'1500m'!D17</f>
        <v>0</v>
      </c>
      <c r="E261" s="170">
        <f>'1500m'!E17</f>
        <v>0</v>
      </c>
      <c r="F261" s="210">
        <f>'1500m'!F17</f>
        <v>0</v>
      </c>
      <c r="G261" s="173">
        <f>'1500m'!A17</f>
        <v>10</v>
      </c>
      <c r="H261" s="173" t="s">
        <v>436</v>
      </c>
      <c r="I261" s="173"/>
      <c r="J261" s="167" t="str">
        <f>'YARIŞMA BİLGİLERİ'!$F$21</f>
        <v>BAYANLAR (B2)</v>
      </c>
      <c r="K261" s="170" t="str">
        <f t="shared" si="7"/>
        <v>BURSA- GÖRME ENGELLİLER TÜRKİYE ŞAMPİYONASI</v>
      </c>
      <c r="L261" s="249">
        <f>'1500m'!N$4</f>
        <v>42364</v>
      </c>
      <c r="M261" s="171" t="s">
        <v>430</v>
      </c>
    </row>
    <row r="262" spans="1:13" s="163" customFormat="1" ht="26.25" customHeight="1" x14ac:dyDescent="0.2">
      <c r="A262" s="165">
        <v>260</v>
      </c>
      <c r="B262" s="176" t="s">
        <v>436</v>
      </c>
      <c r="C262" s="166">
        <f>'1500m'!C18</f>
        <v>0</v>
      </c>
      <c r="D262" s="170">
        <f>'1500m'!D18</f>
        <v>0</v>
      </c>
      <c r="E262" s="170">
        <f>'1500m'!E18</f>
        <v>0</v>
      </c>
      <c r="F262" s="210">
        <f>'1500m'!F18</f>
        <v>0</v>
      </c>
      <c r="G262" s="173">
        <f>'1500m'!A18</f>
        <v>11</v>
      </c>
      <c r="H262" s="173" t="s">
        <v>436</v>
      </c>
      <c r="I262" s="173"/>
      <c r="J262" s="167" t="str">
        <f>'YARIŞMA BİLGİLERİ'!$F$21</f>
        <v>BAYANLAR (B2)</v>
      </c>
      <c r="K262" s="170" t="str">
        <f t="shared" si="7"/>
        <v>BURSA- GÖRME ENGELLİLER TÜRKİYE ŞAMPİYONASI</v>
      </c>
      <c r="L262" s="249">
        <f>'1500m'!N$4</f>
        <v>42364</v>
      </c>
      <c r="M262" s="171" t="s">
        <v>430</v>
      </c>
    </row>
    <row r="263" spans="1:13" s="163" customFormat="1" ht="26.25" customHeight="1" x14ac:dyDescent="0.2">
      <c r="A263" s="165">
        <v>261</v>
      </c>
      <c r="B263" s="176" t="s">
        <v>436</v>
      </c>
      <c r="C263" s="166">
        <f>'1500m'!C19</f>
        <v>0</v>
      </c>
      <c r="D263" s="170">
        <f>'1500m'!D19</f>
        <v>0</v>
      </c>
      <c r="E263" s="170">
        <f>'1500m'!E19</f>
        <v>0</v>
      </c>
      <c r="F263" s="210">
        <f>'1500m'!F19</f>
        <v>0</v>
      </c>
      <c r="G263" s="173">
        <f>'1500m'!A19</f>
        <v>12</v>
      </c>
      <c r="H263" s="173" t="s">
        <v>436</v>
      </c>
      <c r="I263" s="173"/>
      <c r="J263" s="167" t="str">
        <f>'YARIŞMA BİLGİLERİ'!$F$21</f>
        <v>BAYANLAR (B2)</v>
      </c>
      <c r="K263" s="170" t="str">
        <f t="shared" si="7"/>
        <v>BURSA- GÖRME ENGELLİLER TÜRKİYE ŞAMPİYONASI</v>
      </c>
      <c r="L263" s="249">
        <f>'1500m'!N$4</f>
        <v>42364</v>
      </c>
      <c r="M263" s="171" t="s">
        <v>430</v>
      </c>
    </row>
    <row r="264" spans="1:13" s="163" customFormat="1" ht="26.25" customHeight="1" x14ac:dyDescent="0.2">
      <c r="A264" s="165">
        <v>262</v>
      </c>
      <c r="B264" s="176" t="s">
        <v>436</v>
      </c>
      <c r="C264" s="166">
        <f>'1500m'!C20</f>
        <v>0</v>
      </c>
      <c r="D264" s="170">
        <f>'1500m'!D20</f>
        <v>0</v>
      </c>
      <c r="E264" s="170">
        <f>'1500m'!E20</f>
        <v>0</v>
      </c>
      <c r="F264" s="210">
        <f>'1500m'!F20</f>
        <v>0</v>
      </c>
      <c r="G264" s="173">
        <f>'1500m'!A20</f>
        <v>13</v>
      </c>
      <c r="H264" s="173" t="s">
        <v>436</v>
      </c>
      <c r="I264" s="173"/>
      <c r="J264" s="167" t="str">
        <f>'YARIŞMA BİLGİLERİ'!$F$21</f>
        <v>BAYANLAR (B2)</v>
      </c>
      <c r="K264" s="170" t="str">
        <f t="shared" si="7"/>
        <v>BURSA- GÖRME ENGELLİLER TÜRKİYE ŞAMPİYONASI</v>
      </c>
      <c r="L264" s="249">
        <f>'1500m'!N$4</f>
        <v>42364</v>
      </c>
      <c r="M264" s="171" t="s">
        <v>430</v>
      </c>
    </row>
    <row r="265" spans="1:13" s="163" customFormat="1" ht="26.25" customHeight="1" x14ac:dyDescent="0.2">
      <c r="A265" s="165">
        <v>263</v>
      </c>
      <c r="B265" s="176" t="s">
        <v>436</v>
      </c>
      <c r="C265" s="166">
        <f>'1500m'!C21</f>
        <v>0</v>
      </c>
      <c r="D265" s="170">
        <f>'1500m'!D21</f>
        <v>0</v>
      </c>
      <c r="E265" s="170">
        <f>'1500m'!E21</f>
        <v>0</v>
      </c>
      <c r="F265" s="210">
        <f>'1500m'!F21</f>
        <v>0</v>
      </c>
      <c r="G265" s="173">
        <f>'1500m'!A21</f>
        <v>14</v>
      </c>
      <c r="H265" s="173" t="s">
        <v>436</v>
      </c>
      <c r="I265" s="173"/>
      <c r="J265" s="167" t="str">
        <f>'YARIŞMA BİLGİLERİ'!$F$21</f>
        <v>BAYANLAR (B2)</v>
      </c>
      <c r="K265" s="170" t="str">
        <f t="shared" si="7"/>
        <v>BURSA- GÖRME ENGELLİLER TÜRKİYE ŞAMPİYONASI</v>
      </c>
      <c r="L265" s="249">
        <f>'1500m'!N$4</f>
        <v>42364</v>
      </c>
      <c r="M265" s="171" t="s">
        <v>430</v>
      </c>
    </row>
    <row r="266" spans="1:13" s="163" customFormat="1" ht="26.25" customHeight="1" x14ac:dyDescent="0.2">
      <c r="A266" s="165">
        <v>264</v>
      </c>
      <c r="B266" s="176" t="s">
        <v>436</v>
      </c>
      <c r="C266" s="166">
        <f>'1500m'!C22</f>
        <v>0</v>
      </c>
      <c r="D266" s="170">
        <f>'1500m'!D22</f>
        <v>0</v>
      </c>
      <c r="E266" s="170">
        <f>'1500m'!E22</f>
        <v>0</v>
      </c>
      <c r="F266" s="210">
        <f>'1500m'!F22</f>
        <v>0</v>
      </c>
      <c r="G266" s="173">
        <f>'1500m'!A22</f>
        <v>15</v>
      </c>
      <c r="H266" s="173" t="s">
        <v>436</v>
      </c>
      <c r="I266" s="173"/>
      <c r="J266" s="167" t="str">
        <f>'YARIŞMA BİLGİLERİ'!$F$21</f>
        <v>BAYANLAR (B2)</v>
      </c>
      <c r="K266" s="170" t="str">
        <f t="shared" si="7"/>
        <v>BURSA- GÖRME ENGELLİLER TÜRKİYE ŞAMPİYONASI</v>
      </c>
      <c r="L266" s="249">
        <f>'1500m'!N$4</f>
        <v>42364</v>
      </c>
      <c r="M266" s="171" t="s">
        <v>430</v>
      </c>
    </row>
    <row r="267" spans="1:13" s="163" customFormat="1" ht="26.25" customHeight="1" x14ac:dyDescent="0.2">
      <c r="A267" s="165">
        <v>265</v>
      </c>
      <c r="B267" s="176" t="s">
        <v>436</v>
      </c>
      <c r="C267" s="166">
        <f>'1500m'!C23</f>
        <v>0</v>
      </c>
      <c r="D267" s="170">
        <f>'1500m'!D23</f>
        <v>0</v>
      </c>
      <c r="E267" s="170">
        <f>'1500m'!E23</f>
        <v>0</v>
      </c>
      <c r="F267" s="210">
        <f>'1500m'!F23</f>
        <v>0</v>
      </c>
      <c r="G267" s="173">
        <f>'1500m'!A23</f>
        <v>16</v>
      </c>
      <c r="H267" s="173" t="s">
        <v>436</v>
      </c>
      <c r="I267" s="173"/>
      <c r="J267" s="167" t="str">
        <f>'YARIŞMA BİLGİLERİ'!$F$21</f>
        <v>BAYANLAR (B2)</v>
      </c>
      <c r="K267" s="170" t="str">
        <f t="shared" si="7"/>
        <v>BURSA- GÖRME ENGELLİLER TÜRKİYE ŞAMPİYONASI</v>
      </c>
      <c r="L267" s="249">
        <f>'1500m'!N$4</f>
        <v>42364</v>
      </c>
      <c r="M267" s="171" t="s">
        <v>430</v>
      </c>
    </row>
    <row r="268" spans="1:13" s="163" customFormat="1" ht="26.25" customHeight="1" x14ac:dyDescent="0.2">
      <c r="A268" s="165">
        <v>266</v>
      </c>
      <c r="B268" s="176" t="s">
        <v>436</v>
      </c>
      <c r="C268" s="166">
        <f>'1500m'!C24</f>
        <v>0</v>
      </c>
      <c r="D268" s="170">
        <f>'1500m'!D24</f>
        <v>0</v>
      </c>
      <c r="E268" s="170">
        <f>'1500m'!E24</f>
        <v>0</v>
      </c>
      <c r="F268" s="210">
        <f>'1500m'!F24</f>
        <v>0</v>
      </c>
      <c r="G268" s="173">
        <f>'1500m'!A24</f>
        <v>17</v>
      </c>
      <c r="H268" s="173" t="s">
        <v>436</v>
      </c>
      <c r="I268" s="173"/>
      <c r="J268" s="167" t="str">
        <f>'YARIŞMA BİLGİLERİ'!$F$21</f>
        <v>BAYANLAR (B2)</v>
      </c>
      <c r="K268" s="170" t="str">
        <f t="shared" si="7"/>
        <v>BURSA- GÖRME ENGELLİLER TÜRKİYE ŞAMPİYONASI</v>
      </c>
      <c r="L268" s="249">
        <f>'1500m'!N$4</f>
        <v>42364</v>
      </c>
      <c r="M268" s="171" t="s">
        <v>430</v>
      </c>
    </row>
    <row r="269" spans="1:13" s="163" customFormat="1" ht="26.25" customHeight="1" x14ac:dyDescent="0.2">
      <c r="A269" s="165">
        <v>267</v>
      </c>
      <c r="B269" s="176" t="s">
        <v>436</v>
      </c>
      <c r="C269" s="166">
        <f>'1500m'!C25</f>
        <v>0</v>
      </c>
      <c r="D269" s="170">
        <f>'1500m'!D25</f>
        <v>0</v>
      </c>
      <c r="E269" s="170">
        <f>'1500m'!E25</f>
        <v>0</v>
      </c>
      <c r="F269" s="210">
        <f>'1500m'!F25</f>
        <v>0</v>
      </c>
      <c r="G269" s="173">
        <f>'1500m'!A25</f>
        <v>18</v>
      </c>
      <c r="H269" s="173" t="s">
        <v>436</v>
      </c>
      <c r="I269" s="173"/>
      <c r="J269" s="167" t="str">
        <f>'YARIŞMA BİLGİLERİ'!$F$21</f>
        <v>BAYANLAR (B2)</v>
      </c>
      <c r="K269" s="170" t="str">
        <f t="shared" si="7"/>
        <v>BURSA- GÖRME ENGELLİLER TÜRKİYE ŞAMPİYONASI</v>
      </c>
      <c r="L269" s="249">
        <f>'1500m'!N$4</f>
        <v>42364</v>
      </c>
      <c r="M269" s="171" t="s">
        <v>430</v>
      </c>
    </row>
    <row r="270" spans="1:13" s="163" customFormat="1" ht="26.25" customHeight="1" x14ac:dyDescent="0.2">
      <c r="A270" s="165">
        <v>268</v>
      </c>
      <c r="B270" s="176" t="s">
        <v>436</v>
      </c>
      <c r="C270" s="166">
        <f>'1500m'!C26</f>
        <v>0</v>
      </c>
      <c r="D270" s="170">
        <f>'1500m'!D26</f>
        <v>0</v>
      </c>
      <c r="E270" s="170">
        <f>'1500m'!E26</f>
        <v>0</v>
      </c>
      <c r="F270" s="210">
        <f>'1500m'!F26</f>
        <v>0</v>
      </c>
      <c r="G270" s="173">
        <f>'1500m'!A26</f>
        <v>19</v>
      </c>
      <c r="H270" s="173" t="s">
        <v>436</v>
      </c>
      <c r="I270" s="173"/>
      <c r="J270" s="167" t="str">
        <f>'YARIŞMA BİLGİLERİ'!$F$21</f>
        <v>BAYANLAR (B2)</v>
      </c>
      <c r="K270" s="170" t="str">
        <f t="shared" si="7"/>
        <v>BURSA- GÖRME ENGELLİLER TÜRKİYE ŞAMPİYONASI</v>
      </c>
      <c r="L270" s="249">
        <f>'1500m'!N$4</f>
        <v>42364</v>
      </c>
      <c r="M270" s="171" t="s">
        <v>430</v>
      </c>
    </row>
    <row r="271" spans="1:13" s="163" customFormat="1" ht="26.25" customHeight="1" x14ac:dyDescent="0.2">
      <c r="A271" s="165">
        <v>269</v>
      </c>
      <c r="B271" s="176" t="s">
        <v>436</v>
      </c>
      <c r="C271" s="166">
        <f>'1500m'!C27</f>
        <v>0</v>
      </c>
      <c r="D271" s="170">
        <f>'1500m'!D27</f>
        <v>0</v>
      </c>
      <c r="E271" s="170">
        <f>'1500m'!E27</f>
        <v>0</v>
      </c>
      <c r="F271" s="210">
        <f>'1500m'!F27</f>
        <v>0</v>
      </c>
      <c r="G271" s="173">
        <f>'1500m'!A27</f>
        <v>20</v>
      </c>
      <c r="H271" s="173" t="s">
        <v>436</v>
      </c>
      <c r="I271" s="173"/>
      <c r="J271" s="167" t="str">
        <f>'YARIŞMA BİLGİLERİ'!$F$21</f>
        <v>BAYANLAR (B2)</v>
      </c>
      <c r="K271" s="170" t="str">
        <f t="shared" si="7"/>
        <v>BURSA- GÖRME ENGELLİLER TÜRKİYE ŞAMPİYONASI</v>
      </c>
      <c r="L271" s="249">
        <f>'1500m'!N$4</f>
        <v>42364</v>
      </c>
      <c r="M271" s="171" t="s">
        <v>430</v>
      </c>
    </row>
    <row r="272" spans="1:13" s="163" customFormat="1" ht="26.25" customHeight="1" x14ac:dyDescent="0.2">
      <c r="A272" s="165">
        <v>270</v>
      </c>
      <c r="B272" s="176" t="s">
        <v>436</v>
      </c>
      <c r="C272" s="166">
        <f>'1500m'!C28</f>
        <v>0</v>
      </c>
      <c r="D272" s="170">
        <f>'1500m'!D28</f>
        <v>0</v>
      </c>
      <c r="E272" s="170">
        <f>'1500m'!E28</f>
        <v>0</v>
      </c>
      <c r="F272" s="210">
        <f>'1500m'!F28</f>
        <v>0</v>
      </c>
      <c r="G272" s="173">
        <f>'1500m'!A28</f>
        <v>21</v>
      </c>
      <c r="H272" s="173" t="s">
        <v>436</v>
      </c>
      <c r="I272" s="173"/>
      <c r="J272" s="167" t="str">
        <f>'YARIŞMA BİLGİLERİ'!$F$21</f>
        <v>BAYANLAR (B2)</v>
      </c>
      <c r="K272" s="170" t="str">
        <f t="shared" si="7"/>
        <v>BURSA- GÖRME ENGELLİLER TÜRKİYE ŞAMPİYONASI</v>
      </c>
      <c r="L272" s="249">
        <f>'1500m'!N$4</f>
        <v>42364</v>
      </c>
      <c r="M272" s="171" t="s">
        <v>430</v>
      </c>
    </row>
    <row r="273" spans="1:13" s="163" customFormat="1" ht="26.25" customHeight="1" x14ac:dyDescent="0.2">
      <c r="A273" s="165">
        <v>271</v>
      </c>
      <c r="B273" s="176" t="s">
        <v>436</v>
      </c>
      <c r="C273" s="166">
        <f>'1500m'!C29</f>
        <v>0</v>
      </c>
      <c r="D273" s="170">
        <f>'1500m'!D29</f>
        <v>0</v>
      </c>
      <c r="E273" s="170">
        <f>'1500m'!E29</f>
        <v>0</v>
      </c>
      <c r="F273" s="210">
        <f>'1500m'!F29</f>
        <v>0</v>
      </c>
      <c r="G273" s="173">
        <f>'1500m'!A29</f>
        <v>22</v>
      </c>
      <c r="H273" s="173" t="s">
        <v>436</v>
      </c>
      <c r="I273" s="173"/>
      <c r="J273" s="167" t="str">
        <f>'YARIŞMA BİLGİLERİ'!$F$21</f>
        <v>BAYANLAR (B2)</v>
      </c>
      <c r="K273" s="170" t="str">
        <f t="shared" si="7"/>
        <v>BURSA- GÖRME ENGELLİLER TÜRKİYE ŞAMPİYONASI</v>
      </c>
      <c r="L273" s="249">
        <f>'1500m'!N$4</f>
        <v>42364</v>
      </c>
      <c r="M273" s="171" t="s">
        <v>430</v>
      </c>
    </row>
    <row r="274" spans="1:13" s="163" customFormat="1" ht="26.25" customHeight="1" x14ac:dyDescent="0.2">
      <c r="A274" s="165">
        <v>272</v>
      </c>
      <c r="B274" s="176" t="s">
        <v>436</v>
      </c>
      <c r="C274" s="166">
        <f>'1500m'!C30</f>
        <v>0</v>
      </c>
      <c r="D274" s="170">
        <f>'1500m'!D30</f>
        <v>0</v>
      </c>
      <c r="E274" s="170">
        <f>'1500m'!E30</f>
        <v>0</v>
      </c>
      <c r="F274" s="210">
        <f>'1500m'!F30</f>
        <v>0</v>
      </c>
      <c r="G274" s="173">
        <f>'1500m'!A30</f>
        <v>23</v>
      </c>
      <c r="H274" s="173" t="s">
        <v>436</v>
      </c>
      <c r="I274" s="173"/>
      <c r="J274" s="167" t="str">
        <f>'YARIŞMA BİLGİLERİ'!$F$21</f>
        <v>BAYANLAR (B2)</v>
      </c>
      <c r="K274" s="170" t="str">
        <f t="shared" si="7"/>
        <v>BURSA- GÖRME ENGELLİLER TÜRKİYE ŞAMPİYONASI</v>
      </c>
      <c r="L274" s="249">
        <f>'1500m'!N$4</f>
        <v>42364</v>
      </c>
      <c r="M274" s="171" t="s">
        <v>430</v>
      </c>
    </row>
    <row r="275" spans="1:13" s="163" customFormat="1" ht="26.25" customHeight="1" x14ac:dyDescent="0.2">
      <c r="A275" s="165">
        <v>273</v>
      </c>
      <c r="B275" s="176" t="s">
        <v>436</v>
      </c>
      <c r="C275" s="166">
        <f>'1500m'!C31</f>
        <v>0</v>
      </c>
      <c r="D275" s="170">
        <f>'1500m'!D31</f>
        <v>0</v>
      </c>
      <c r="E275" s="170">
        <f>'1500m'!E31</f>
        <v>0</v>
      </c>
      <c r="F275" s="210">
        <f>'1500m'!F31</f>
        <v>0</v>
      </c>
      <c r="G275" s="173">
        <f>'1500m'!A31</f>
        <v>24</v>
      </c>
      <c r="H275" s="173" t="s">
        <v>436</v>
      </c>
      <c r="I275" s="173"/>
      <c r="J275" s="167" t="str">
        <f>'YARIŞMA BİLGİLERİ'!$F$21</f>
        <v>BAYANLAR (B2)</v>
      </c>
      <c r="K275" s="170" t="str">
        <f t="shared" si="7"/>
        <v>BURSA- GÖRME ENGELLİLER TÜRKİYE ŞAMPİYONASI</v>
      </c>
      <c r="L275" s="249">
        <f>'1500m'!N$4</f>
        <v>42364</v>
      </c>
      <c r="M275" s="171" t="s">
        <v>430</v>
      </c>
    </row>
    <row r="276" spans="1:13" s="163" customFormat="1" ht="26.25" customHeight="1" x14ac:dyDescent="0.2">
      <c r="A276" s="165">
        <v>274</v>
      </c>
      <c r="B276" s="176" t="s">
        <v>436</v>
      </c>
      <c r="C276" s="166">
        <f>'1500m'!C32</f>
        <v>0</v>
      </c>
      <c r="D276" s="170">
        <f>'1500m'!D32</f>
        <v>0</v>
      </c>
      <c r="E276" s="170">
        <f>'1500m'!E32</f>
        <v>0</v>
      </c>
      <c r="F276" s="210">
        <f>'1500m'!F32</f>
        <v>0</v>
      </c>
      <c r="G276" s="173">
        <f>'1500m'!A32</f>
        <v>25</v>
      </c>
      <c r="H276" s="173" t="s">
        <v>436</v>
      </c>
      <c r="I276" s="173"/>
      <c r="J276" s="167" t="str">
        <f>'YARIŞMA BİLGİLERİ'!$F$21</f>
        <v>BAYANLAR (B2)</v>
      </c>
      <c r="K276" s="170" t="str">
        <f t="shared" si="7"/>
        <v>BURSA- GÖRME ENGELLİLER TÜRKİYE ŞAMPİYONASI</v>
      </c>
      <c r="L276" s="249">
        <f>'1500m'!N$4</f>
        <v>42364</v>
      </c>
      <c r="M276" s="171" t="s">
        <v>430</v>
      </c>
    </row>
    <row r="277" spans="1:13" s="163" customFormat="1" ht="26.25" customHeight="1" x14ac:dyDescent="0.2">
      <c r="A277" s="165">
        <v>275</v>
      </c>
      <c r="B277" s="176" t="s">
        <v>436</v>
      </c>
      <c r="C277" s="166">
        <f>'1500m'!C33</f>
        <v>0</v>
      </c>
      <c r="D277" s="170">
        <f>'1500m'!D33</f>
        <v>0</v>
      </c>
      <c r="E277" s="170">
        <f>'1500m'!E33</f>
        <v>0</v>
      </c>
      <c r="F277" s="210">
        <f>'1500m'!F33</f>
        <v>0</v>
      </c>
      <c r="G277" s="173">
        <f>'1500m'!A33</f>
        <v>26</v>
      </c>
      <c r="H277" s="173" t="s">
        <v>436</v>
      </c>
      <c r="I277" s="173"/>
      <c r="J277" s="167" t="str">
        <f>'YARIŞMA BİLGİLERİ'!$F$21</f>
        <v>BAYANLAR (B2)</v>
      </c>
      <c r="K277" s="170" t="str">
        <f t="shared" si="7"/>
        <v>BURSA- GÖRME ENGELLİLER TÜRKİYE ŞAMPİYONASI</v>
      </c>
      <c r="L277" s="249">
        <f>'1500m'!N$4</f>
        <v>42364</v>
      </c>
      <c r="M277" s="171" t="s">
        <v>430</v>
      </c>
    </row>
    <row r="278" spans="1:13" s="163" customFormat="1" ht="26.25" customHeight="1" x14ac:dyDescent="0.2">
      <c r="A278" s="165">
        <v>276</v>
      </c>
      <c r="B278" s="176" t="s">
        <v>436</v>
      </c>
      <c r="C278" s="166">
        <f>'1500m'!C34</f>
        <v>0</v>
      </c>
      <c r="D278" s="170">
        <f>'1500m'!D34</f>
        <v>0</v>
      </c>
      <c r="E278" s="170">
        <f>'1500m'!E34</f>
        <v>0</v>
      </c>
      <c r="F278" s="210">
        <f>'1500m'!F34</f>
        <v>0</v>
      </c>
      <c r="G278" s="173">
        <f>'1500m'!A34</f>
        <v>27</v>
      </c>
      <c r="H278" s="173" t="s">
        <v>436</v>
      </c>
      <c r="I278" s="173"/>
      <c r="J278" s="167" t="str">
        <f>'YARIŞMA BİLGİLERİ'!$F$21</f>
        <v>BAYANLAR (B2)</v>
      </c>
      <c r="K278" s="170" t="str">
        <f t="shared" si="7"/>
        <v>BURSA- GÖRME ENGELLİLER TÜRKİYE ŞAMPİYONASI</v>
      </c>
      <c r="L278" s="249">
        <f>'1500m'!N$4</f>
        <v>42364</v>
      </c>
      <c r="M278" s="171" t="s">
        <v>430</v>
      </c>
    </row>
    <row r="279" spans="1:13" s="163" customFormat="1" ht="26.25" customHeight="1" x14ac:dyDescent="0.2">
      <c r="A279" s="165">
        <v>277</v>
      </c>
      <c r="B279" s="176" t="s">
        <v>436</v>
      </c>
      <c r="C279" s="166">
        <f>'1500m'!C35</f>
        <v>0</v>
      </c>
      <c r="D279" s="170">
        <f>'1500m'!D35</f>
        <v>0</v>
      </c>
      <c r="E279" s="170">
        <f>'1500m'!E35</f>
        <v>0</v>
      </c>
      <c r="F279" s="210">
        <f>'1500m'!F35</f>
        <v>0</v>
      </c>
      <c r="G279" s="173">
        <f>'1500m'!A35</f>
        <v>28</v>
      </c>
      <c r="H279" s="173" t="s">
        <v>436</v>
      </c>
      <c r="I279" s="173"/>
      <c r="J279" s="167" t="str">
        <f>'YARIŞMA BİLGİLERİ'!$F$21</f>
        <v>BAYANLAR (B2)</v>
      </c>
      <c r="K279" s="170" t="str">
        <f t="shared" si="7"/>
        <v>BURSA- GÖRME ENGELLİLER TÜRKİYE ŞAMPİYONASI</v>
      </c>
      <c r="L279" s="249">
        <f>'1500m'!N$4</f>
        <v>42364</v>
      </c>
      <c r="M279" s="171" t="s">
        <v>430</v>
      </c>
    </row>
    <row r="280" spans="1:13" s="163" customFormat="1" ht="26.25" customHeight="1" x14ac:dyDescent="0.2">
      <c r="A280" s="165">
        <v>278</v>
      </c>
      <c r="B280" s="176" t="s">
        <v>436</v>
      </c>
      <c r="C280" s="166">
        <f>'1500m'!C36</f>
        <v>0</v>
      </c>
      <c r="D280" s="170">
        <f>'1500m'!D36</f>
        <v>0</v>
      </c>
      <c r="E280" s="170">
        <f>'1500m'!E36</f>
        <v>0</v>
      </c>
      <c r="F280" s="210">
        <f>'1500m'!F36</f>
        <v>0</v>
      </c>
      <c r="G280" s="173">
        <f>'1500m'!A36</f>
        <v>29</v>
      </c>
      <c r="H280" s="173" t="s">
        <v>436</v>
      </c>
      <c r="I280" s="173"/>
      <c r="J280" s="167" t="str">
        <f>'YARIŞMA BİLGİLERİ'!$F$21</f>
        <v>BAYANLAR (B2)</v>
      </c>
      <c r="K280" s="170" t="str">
        <f t="shared" si="7"/>
        <v>BURSA- GÖRME ENGELLİLER TÜRKİYE ŞAMPİYONASI</v>
      </c>
      <c r="L280" s="249">
        <f>'1500m'!N$4</f>
        <v>42364</v>
      </c>
      <c r="M280" s="171" t="s">
        <v>430</v>
      </c>
    </row>
    <row r="281" spans="1:13" s="163" customFormat="1" ht="26.25" customHeight="1" x14ac:dyDescent="0.2">
      <c r="A281" s="165">
        <v>279</v>
      </c>
      <c r="B281" s="176" t="s">
        <v>436</v>
      </c>
      <c r="C281" s="166">
        <f>'1500m'!C37</f>
        <v>0</v>
      </c>
      <c r="D281" s="170">
        <f>'1500m'!D37</f>
        <v>0</v>
      </c>
      <c r="E281" s="170">
        <f>'1500m'!E37</f>
        <v>0</v>
      </c>
      <c r="F281" s="210">
        <f>'1500m'!F37</f>
        <v>0</v>
      </c>
      <c r="G281" s="173">
        <f>'1500m'!A37</f>
        <v>30</v>
      </c>
      <c r="H281" s="173" t="s">
        <v>436</v>
      </c>
      <c r="I281" s="173"/>
      <c r="J281" s="167" t="str">
        <f>'YARIŞMA BİLGİLERİ'!$F$21</f>
        <v>BAYANLAR (B2)</v>
      </c>
      <c r="K281" s="170" t="str">
        <f t="shared" si="7"/>
        <v>BURSA- GÖRME ENGELLİLER TÜRKİYE ŞAMPİYONASI</v>
      </c>
      <c r="L281" s="249">
        <f>'1500m'!N$4</f>
        <v>42364</v>
      </c>
      <c r="M281" s="171" t="s">
        <v>430</v>
      </c>
    </row>
    <row r="282" spans="1:13" s="163" customFormat="1" ht="26.25" customHeight="1" x14ac:dyDescent="0.2">
      <c r="A282" s="165">
        <v>280</v>
      </c>
      <c r="B282" s="176" t="s">
        <v>436</v>
      </c>
      <c r="C282" s="166">
        <f>'1500m'!C38</f>
        <v>0</v>
      </c>
      <c r="D282" s="170">
        <f>'1500m'!D38</f>
        <v>0</v>
      </c>
      <c r="E282" s="170">
        <f>'1500m'!E38</f>
        <v>0</v>
      </c>
      <c r="F282" s="210">
        <f>'1500m'!F38</f>
        <v>0</v>
      </c>
      <c r="G282" s="173">
        <f>'1500m'!A38</f>
        <v>31</v>
      </c>
      <c r="H282" s="173" t="s">
        <v>436</v>
      </c>
      <c r="I282" s="173"/>
      <c r="J282" s="167" t="str">
        <f>'YARIŞMA BİLGİLERİ'!$F$21</f>
        <v>BAYANLAR (B2)</v>
      </c>
      <c r="K282" s="170" t="str">
        <f t="shared" si="7"/>
        <v>BURSA- GÖRME ENGELLİLER TÜRKİYE ŞAMPİYONASI</v>
      </c>
      <c r="L282" s="249">
        <f>'1500m'!N$4</f>
        <v>42364</v>
      </c>
      <c r="M282" s="171" t="s">
        <v>430</v>
      </c>
    </row>
    <row r="283" spans="1:13" s="163" customFormat="1" ht="26.25" customHeight="1" x14ac:dyDescent="0.2">
      <c r="A283" s="165">
        <v>281</v>
      </c>
      <c r="B283" s="176" t="s">
        <v>436</v>
      </c>
      <c r="C283" s="166">
        <f>'1500m'!C39</f>
        <v>0</v>
      </c>
      <c r="D283" s="170">
        <f>'1500m'!D39</f>
        <v>0</v>
      </c>
      <c r="E283" s="170">
        <f>'1500m'!E39</f>
        <v>0</v>
      </c>
      <c r="F283" s="210">
        <f>'1500m'!F39</f>
        <v>0</v>
      </c>
      <c r="G283" s="173">
        <f>'1500m'!A39</f>
        <v>32</v>
      </c>
      <c r="H283" s="173" t="s">
        <v>436</v>
      </c>
      <c r="I283" s="173"/>
      <c r="J283" s="167" t="str">
        <f>'YARIŞMA BİLGİLERİ'!$F$21</f>
        <v>BAYANLAR (B2)</v>
      </c>
      <c r="K283" s="170" t="str">
        <f t="shared" si="7"/>
        <v>BURSA- GÖRME ENGELLİLER TÜRKİYE ŞAMPİYONASI</v>
      </c>
      <c r="L283" s="249">
        <f>'1500m'!N$4</f>
        <v>42364</v>
      </c>
      <c r="M283" s="171" t="s">
        <v>430</v>
      </c>
    </row>
    <row r="284" spans="1:13" s="163" customFormat="1" ht="26.25" customHeight="1" x14ac:dyDescent="0.2">
      <c r="A284" s="165">
        <v>282</v>
      </c>
      <c r="B284" s="176" t="s">
        <v>436</v>
      </c>
      <c r="C284" s="166">
        <f>'1500m'!C40</f>
        <v>0</v>
      </c>
      <c r="D284" s="170">
        <f>'1500m'!D40</f>
        <v>0</v>
      </c>
      <c r="E284" s="170">
        <f>'1500m'!E40</f>
        <v>0</v>
      </c>
      <c r="F284" s="210">
        <f>'1500m'!F40</f>
        <v>0</v>
      </c>
      <c r="G284" s="173">
        <f>'1500m'!A40</f>
        <v>33</v>
      </c>
      <c r="H284" s="173" t="s">
        <v>436</v>
      </c>
      <c r="I284" s="173"/>
      <c r="J284" s="167" t="str">
        <f>'YARIŞMA BİLGİLERİ'!$F$21</f>
        <v>BAYANLAR (B2)</v>
      </c>
      <c r="K284" s="170" t="str">
        <f t="shared" si="7"/>
        <v>BURSA- GÖRME ENGELLİLER TÜRKİYE ŞAMPİYONASI</v>
      </c>
      <c r="L284" s="249">
        <f>'1500m'!N$4</f>
        <v>42364</v>
      </c>
      <c r="M284" s="171" t="s">
        <v>430</v>
      </c>
    </row>
    <row r="285" spans="1:13" s="163" customFormat="1" ht="26.25" customHeight="1" x14ac:dyDescent="0.2">
      <c r="A285" s="165">
        <v>283</v>
      </c>
      <c r="B285" s="176" t="s">
        <v>436</v>
      </c>
      <c r="C285" s="166">
        <f>'1500m'!C41</f>
        <v>0</v>
      </c>
      <c r="D285" s="170">
        <f>'1500m'!D41</f>
        <v>0</v>
      </c>
      <c r="E285" s="170">
        <f>'1500m'!E41</f>
        <v>0</v>
      </c>
      <c r="F285" s="210">
        <f>'1500m'!F41</f>
        <v>0</v>
      </c>
      <c r="G285" s="173">
        <f>'1500m'!A41</f>
        <v>34</v>
      </c>
      <c r="H285" s="173" t="s">
        <v>436</v>
      </c>
      <c r="I285" s="173"/>
      <c r="J285" s="167" t="str">
        <f>'YARIŞMA BİLGİLERİ'!$F$21</f>
        <v>BAYANLAR (B2)</v>
      </c>
      <c r="K285" s="170" t="str">
        <f t="shared" si="7"/>
        <v>BURSA- GÖRME ENGELLİLER TÜRKİYE ŞAMPİYONASI</v>
      </c>
      <c r="L285" s="249">
        <f>'1500m'!N$4</f>
        <v>42364</v>
      </c>
      <c r="M285" s="171" t="s">
        <v>430</v>
      </c>
    </row>
    <row r="286" spans="1:13" s="163" customFormat="1" ht="26.25" customHeight="1" x14ac:dyDescent="0.2">
      <c r="A286" s="165">
        <v>284</v>
      </c>
      <c r="B286" s="176" t="s">
        <v>436</v>
      </c>
      <c r="C286" s="166">
        <f>'1500m'!C42</f>
        <v>0</v>
      </c>
      <c r="D286" s="170">
        <f>'1500m'!D42</f>
        <v>0</v>
      </c>
      <c r="E286" s="170">
        <f>'1500m'!E42</f>
        <v>0</v>
      </c>
      <c r="F286" s="210">
        <f>'1500m'!F42</f>
        <v>0</v>
      </c>
      <c r="G286" s="173">
        <f>'1500m'!A42</f>
        <v>35</v>
      </c>
      <c r="H286" s="173" t="s">
        <v>436</v>
      </c>
      <c r="I286" s="173"/>
      <c r="J286" s="167" t="str">
        <f>'YARIŞMA BİLGİLERİ'!$F$21</f>
        <v>BAYANLAR (B2)</v>
      </c>
      <c r="K286" s="170" t="str">
        <f t="shared" si="7"/>
        <v>BURSA- GÖRME ENGELLİLER TÜRKİYE ŞAMPİYONASI</v>
      </c>
      <c r="L286" s="249">
        <f>'1500m'!N$4</f>
        <v>42364</v>
      </c>
      <c r="M286" s="171" t="s">
        <v>430</v>
      </c>
    </row>
    <row r="287" spans="1:13" s="163" customFormat="1" ht="26.25" customHeight="1" x14ac:dyDescent="0.2">
      <c r="A287" s="165">
        <v>285</v>
      </c>
      <c r="B287" s="176" t="s">
        <v>436</v>
      </c>
      <c r="C287" s="166">
        <f>'1500m'!C43</f>
        <v>0</v>
      </c>
      <c r="D287" s="170">
        <f>'1500m'!D43</f>
        <v>0</v>
      </c>
      <c r="E287" s="170">
        <f>'1500m'!E43</f>
        <v>0</v>
      </c>
      <c r="F287" s="210">
        <f>'1500m'!F43</f>
        <v>0</v>
      </c>
      <c r="G287" s="173">
        <f>'1500m'!A43</f>
        <v>36</v>
      </c>
      <c r="H287" s="173" t="s">
        <v>436</v>
      </c>
      <c r="I287" s="173"/>
      <c r="J287" s="167" t="str">
        <f>'YARIŞMA BİLGİLERİ'!$F$21</f>
        <v>BAYANLAR (B2)</v>
      </c>
      <c r="K287" s="170" t="str">
        <f t="shared" si="7"/>
        <v>BURSA- GÖRME ENGELLİLER TÜRKİYE ŞAMPİYONASI</v>
      </c>
      <c r="L287" s="249">
        <f>'1500m'!N$4</f>
        <v>42364</v>
      </c>
      <c r="M287" s="171" t="s">
        <v>430</v>
      </c>
    </row>
    <row r="288" spans="1:13" s="163" customFormat="1" ht="26.25" customHeight="1" x14ac:dyDescent="0.2">
      <c r="A288" s="165">
        <v>286</v>
      </c>
      <c r="B288" s="176" t="s">
        <v>436</v>
      </c>
      <c r="C288" s="166">
        <f>'1500m'!C44</f>
        <v>0</v>
      </c>
      <c r="D288" s="170">
        <f>'1500m'!D44</f>
        <v>0</v>
      </c>
      <c r="E288" s="170">
        <f>'1500m'!E44</f>
        <v>0</v>
      </c>
      <c r="F288" s="210">
        <f>'1500m'!F44</f>
        <v>0</v>
      </c>
      <c r="G288" s="173">
        <f>'1500m'!A44</f>
        <v>37</v>
      </c>
      <c r="H288" s="173" t="s">
        <v>436</v>
      </c>
      <c r="I288" s="173"/>
      <c r="J288" s="167" t="str">
        <f>'YARIŞMA BİLGİLERİ'!$F$21</f>
        <v>BAYANLAR (B2)</v>
      </c>
      <c r="K288" s="170" t="str">
        <f t="shared" si="7"/>
        <v>BURSA- GÖRME ENGELLİLER TÜRKİYE ŞAMPİYONASI</v>
      </c>
      <c r="L288" s="249">
        <f>'1500m'!N$4</f>
        <v>42364</v>
      </c>
      <c r="M288" s="171" t="s">
        <v>430</v>
      </c>
    </row>
    <row r="289" spans="1:13" s="163" customFormat="1" ht="26.25" customHeight="1" x14ac:dyDescent="0.2">
      <c r="A289" s="165">
        <v>287</v>
      </c>
      <c r="B289" s="176" t="s">
        <v>436</v>
      </c>
      <c r="C289" s="166">
        <f>'1500m'!C45</f>
        <v>0</v>
      </c>
      <c r="D289" s="170">
        <f>'1500m'!D45</f>
        <v>0</v>
      </c>
      <c r="E289" s="170">
        <f>'1500m'!E45</f>
        <v>0</v>
      </c>
      <c r="F289" s="210">
        <f>'1500m'!F45</f>
        <v>0</v>
      </c>
      <c r="G289" s="173">
        <f>'1500m'!A45</f>
        <v>38</v>
      </c>
      <c r="H289" s="173" t="s">
        <v>436</v>
      </c>
      <c r="I289" s="173"/>
      <c r="J289" s="167" t="str">
        <f>'YARIŞMA BİLGİLERİ'!$F$21</f>
        <v>BAYANLAR (B2)</v>
      </c>
      <c r="K289" s="170" t="str">
        <f t="shared" si="7"/>
        <v>BURSA- GÖRME ENGELLİLER TÜRKİYE ŞAMPİYONASI</v>
      </c>
      <c r="L289" s="249">
        <f>'1500m'!N$4</f>
        <v>42364</v>
      </c>
      <c r="M289" s="171" t="s">
        <v>430</v>
      </c>
    </row>
    <row r="290" spans="1:13" s="163" customFormat="1" ht="26.25" customHeight="1" x14ac:dyDescent="0.2">
      <c r="A290" s="165">
        <v>288</v>
      </c>
      <c r="B290" s="176" t="s">
        <v>436</v>
      </c>
      <c r="C290" s="166">
        <f>'1500m'!C46</f>
        <v>0</v>
      </c>
      <c r="D290" s="170">
        <f>'1500m'!D46</f>
        <v>0</v>
      </c>
      <c r="E290" s="170">
        <f>'1500m'!E46</f>
        <v>0</v>
      </c>
      <c r="F290" s="210">
        <f>'1500m'!F46</f>
        <v>0</v>
      </c>
      <c r="G290" s="173">
        <f>'1500m'!A46</f>
        <v>39</v>
      </c>
      <c r="H290" s="173" t="s">
        <v>436</v>
      </c>
      <c r="I290" s="173"/>
      <c r="J290" s="167" t="str">
        <f>'YARIŞMA BİLGİLERİ'!$F$21</f>
        <v>BAYANLAR (B2)</v>
      </c>
      <c r="K290" s="170" t="str">
        <f t="shared" si="7"/>
        <v>BURSA- GÖRME ENGELLİLER TÜRKİYE ŞAMPİYONASI</v>
      </c>
      <c r="L290" s="249">
        <f>'1500m'!N$4</f>
        <v>42364</v>
      </c>
      <c r="M290" s="171" t="s">
        <v>430</v>
      </c>
    </row>
    <row r="291" spans="1:13" s="163" customFormat="1" ht="26.25" customHeight="1" x14ac:dyDescent="0.2">
      <c r="A291" s="165">
        <v>289</v>
      </c>
      <c r="B291" s="176" t="s">
        <v>436</v>
      </c>
      <c r="C291" s="166">
        <f>'1500m'!C47</f>
        <v>0</v>
      </c>
      <c r="D291" s="170">
        <f>'1500m'!D47</f>
        <v>0</v>
      </c>
      <c r="E291" s="170">
        <f>'1500m'!E47</f>
        <v>0</v>
      </c>
      <c r="F291" s="210">
        <f>'1500m'!F47</f>
        <v>0</v>
      </c>
      <c r="G291" s="173">
        <f>'1500m'!A47</f>
        <v>40</v>
      </c>
      <c r="H291" s="173" t="s">
        <v>436</v>
      </c>
      <c r="I291" s="173"/>
      <c r="J291" s="167" t="str">
        <f>'YARIŞMA BİLGİLERİ'!$F$21</f>
        <v>BAYANLAR (B2)</v>
      </c>
      <c r="K291" s="170" t="str">
        <f t="shared" si="7"/>
        <v>BURSA- GÖRME ENGELLİLER TÜRKİYE ŞAMPİYONASI</v>
      </c>
      <c r="L291" s="249">
        <f>'1500m'!N$4</f>
        <v>42364</v>
      </c>
      <c r="M291" s="171" t="s">
        <v>430</v>
      </c>
    </row>
    <row r="292" spans="1:13" s="163" customFormat="1" ht="26.25" customHeight="1" x14ac:dyDescent="0.2">
      <c r="A292" s="165">
        <v>290</v>
      </c>
      <c r="B292" s="176" t="s">
        <v>436</v>
      </c>
      <c r="C292" s="166">
        <f>'1500m'!C48</f>
        <v>0</v>
      </c>
      <c r="D292" s="170">
        <f>'1500m'!D48</f>
        <v>0</v>
      </c>
      <c r="E292" s="170">
        <f>'1500m'!E48</f>
        <v>0</v>
      </c>
      <c r="F292" s="210">
        <f>'1500m'!F48</f>
        <v>0</v>
      </c>
      <c r="G292" s="173">
        <f>'1500m'!A48</f>
        <v>41</v>
      </c>
      <c r="H292" s="173" t="s">
        <v>436</v>
      </c>
      <c r="I292" s="173"/>
      <c r="J292" s="167" t="str">
        <f>'YARIŞMA BİLGİLERİ'!$F$21</f>
        <v>BAYANLAR (B2)</v>
      </c>
      <c r="K292" s="170" t="str">
        <f t="shared" si="7"/>
        <v>BURSA- GÖRME ENGELLİLER TÜRKİYE ŞAMPİYONASI</v>
      </c>
      <c r="L292" s="249">
        <f>'1500m'!N$4</f>
        <v>42364</v>
      </c>
      <c r="M292" s="171" t="s">
        <v>430</v>
      </c>
    </row>
    <row r="293" spans="1:13" s="163" customFormat="1" ht="26.25" customHeight="1" x14ac:dyDescent="0.2">
      <c r="A293" s="165">
        <v>291</v>
      </c>
      <c r="B293" s="176" t="s">
        <v>436</v>
      </c>
      <c r="C293" s="166">
        <f>'1500m'!C49</f>
        <v>0</v>
      </c>
      <c r="D293" s="170">
        <f>'1500m'!D49</f>
        <v>0</v>
      </c>
      <c r="E293" s="170">
        <f>'1500m'!E49</f>
        <v>0</v>
      </c>
      <c r="F293" s="210">
        <f>'1500m'!F49</f>
        <v>0</v>
      </c>
      <c r="G293" s="173">
        <f>'1500m'!A49</f>
        <v>42</v>
      </c>
      <c r="H293" s="173" t="s">
        <v>436</v>
      </c>
      <c r="I293" s="173"/>
      <c r="J293" s="167" t="str">
        <f>'YARIŞMA BİLGİLERİ'!$F$21</f>
        <v>BAYANLAR (B2)</v>
      </c>
      <c r="K293" s="170" t="str">
        <f t="shared" si="7"/>
        <v>BURSA- GÖRME ENGELLİLER TÜRKİYE ŞAMPİYONASI</v>
      </c>
      <c r="L293" s="249">
        <f>'1500m'!N$4</f>
        <v>42364</v>
      </c>
      <c r="M293" s="171" t="s">
        <v>430</v>
      </c>
    </row>
    <row r="294" spans="1:13" s="163" customFormat="1" ht="26.25" customHeight="1" x14ac:dyDescent="0.2">
      <c r="A294" s="165">
        <v>292</v>
      </c>
      <c r="B294" s="176" t="s">
        <v>436</v>
      </c>
      <c r="C294" s="166">
        <f>'1500m'!C50</f>
        <v>0</v>
      </c>
      <c r="D294" s="170">
        <f>'1500m'!D50</f>
        <v>0</v>
      </c>
      <c r="E294" s="170">
        <f>'1500m'!E50</f>
        <v>0</v>
      </c>
      <c r="F294" s="210">
        <f>'1500m'!F50</f>
        <v>0</v>
      </c>
      <c r="G294" s="173">
        <f>'1500m'!A50</f>
        <v>43</v>
      </c>
      <c r="H294" s="173" t="s">
        <v>436</v>
      </c>
      <c r="I294" s="173"/>
      <c r="J294" s="167" t="str">
        <f>'YARIŞMA BİLGİLERİ'!$F$21</f>
        <v>BAYANLAR (B2)</v>
      </c>
      <c r="K294" s="170" t="str">
        <f t="shared" si="7"/>
        <v>BURSA- GÖRME ENGELLİLER TÜRKİYE ŞAMPİYONASI</v>
      </c>
      <c r="L294" s="249">
        <f>'1500m'!N$4</f>
        <v>42364</v>
      </c>
      <c r="M294" s="171" t="s">
        <v>430</v>
      </c>
    </row>
    <row r="295" spans="1:13" s="163" customFormat="1" ht="26.25" customHeight="1" x14ac:dyDescent="0.2">
      <c r="A295" s="165">
        <v>293</v>
      </c>
      <c r="B295" s="176" t="s">
        <v>436</v>
      </c>
      <c r="C295" s="166">
        <f>'1500m'!C51</f>
        <v>0</v>
      </c>
      <c r="D295" s="170">
        <f>'1500m'!D51</f>
        <v>0</v>
      </c>
      <c r="E295" s="170">
        <f>'1500m'!E51</f>
        <v>0</v>
      </c>
      <c r="F295" s="210">
        <f>'1500m'!F51</f>
        <v>0</v>
      </c>
      <c r="G295" s="173">
        <f>'1500m'!A51</f>
        <v>44</v>
      </c>
      <c r="H295" s="173" t="s">
        <v>436</v>
      </c>
      <c r="I295" s="173"/>
      <c r="J295" s="167" t="str">
        <f>'YARIŞMA BİLGİLERİ'!$F$21</f>
        <v>BAYANLAR (B2)</v>
      </c>
      <c r="K295" s="170" t="str">
        <f t="shared" si="7"/>
        <v>BURSA- GÖRME ENGELLİLER TÜRKİYE ŞAMPİYONASI</v>
      </c>
      <c r="L295" s="249">
        <f>'1500m'!N$4</f>
        <v>42364</v>
      </c>
      <c r="M295" s="171" t="s">
        <v>430</v>
      </c>
    </row>
    <row r="296" spans="1:13" s="163" customFormat="1" ht="26.25" customHeight="1" x14ac:dyDescent="0.2">
      <c r="A296" s="165">
        <v>294</v>
      </c>
      <c r="B296" s="176" t="s">
        <v>436</v>
      </c>
      <c r="C296" s="166">
        <f>'1500m'!C52</f>
        <v>0</v>
      </c>
      <c r="D296" s="170">
        <f>'1500m'!D52</f>
        <v>0</v>
      </c>
      <c r="E296" s="170">
        <f>'1500m'!E52</f>
        <v>0</v>
      </c>
      <c r="F296" s="210">
        <f>'1500m'!F52</f>
        <v>0</v>
      </c>
      <c r="G296" s="173">
        <f>'1500m'!A52</f>
        <v>45</v>
      </c>
      <c r="H296" s="173" t="s">
        <v>436</v>
      </c>
      <c r="I296" s="173"/>
      <c r="J296" s="167" t="str">
        <f>'YARIŞMA BİLGİLERİ'!$F$21</f>
        <v>BAYANLAR (B2)</v>
      </c>
      <c r="K296" s="170" t="str">
        <f t="shared" si="7"/>
        <v>BURSA- GÖRME ENGELLİLER TÜRKİYE ŞAMPİYONASI</v>
      </c>
      <c r="L296" s="249">
        <f>'1500m'!N$4</f>
        <v>42364</v>
      </c>
      <c r="M296" s="171" t="s">
        <v>430</v>
      </c>
    </row>
    <row r="297" spans="1:13" s="163" customFormat="1" ht="26.25" customHeight="1" x14ac:dyDescent="0.2">
      <c r="A297" s="165">
        <v>295</v>
      </c>
      <c r="B297" s="176" t="s">
        <v>436</v>
      </c>
      <c r="C297" s="166">
        <f>'1500m'!C53</f>
        <v>0</v>
      </c>
      <c r="D297" s="170">
        <f>'1500m'!D53</f>
        <v>0</v>
      </c>
      <c r="E297" s="170">
        <f>'1500m'!E53</f>
        <v>0</v>
      </c>
      <c r="F297" s="210">
        <f>'1500m'!F53</f>
        <v>0</v>
      </c>
      <c r="G297" s="173">
        <f>'1500m'!A53</f>
        <v>46</v>
      </c>
      <c r="H297" s="173" t="s">
        <v>436</v>
      </c>
      <c r="I297" s="173"/>
      <c r="J297" s="167" t="str">
        <f>'YARIŞMA BİLGİLERİ'!$F$21</f>
        <v>BAYANLAR (B2)</v>
      </c>
      <c r="K297" s="170" t="str">
        <f t="shared" si="7"/>
        <v>BURSA- GÖRME ENGELLİLER TÜRKİYE ŞAMPİYONASI</v>
      </c>
      <c r="L297" s="249">
        <f>'1500m'!N$4</f>
        <v>42364</v>
      </c>
      <c r="M297" s="171" t="s">
        <v>430</v>
      </c>
    </row>
    <row r="298" spans="1:13" s="163" customFormat="1" ht="26.25" customHeight="1" x14ac:dyDescent="0.2">
      <c r="A298" s="165">
        <v>296</v>
      </c>
      <c r="B298" s="176" t="s">
        <v>436</v>
      </c>
      <c r="C298" s="166">
        <f>'1500m'!C54</f>
        <v>0</v>
      </c>
      <c r="D298" s="170">
        <f>'1500m'!D54</f>
        <v>0</v>
      </c>
      <c r="E298" s="170">
        <f>'1500m'!E54</f>
        <v>0</v>
      </c>
      <c r="F298" s="210">
        <f>'1500m'!F54</f>
        <v>0</v>
      </c>
      <c r="G298" s="173">
        <f>'1500m'!A54</f>
        <v>47</v>
      </c>
      <c r="H298" s="173" t="s">
        <v>436</v>
      </c>
      <c r="I298" s="173"/>
      <c r="J298" s="167" t="str">
        <f>'YARIŞMA BİLGİLERİ'!$F$21</f>
        <v>BAYANLAR (B2)</v>
      </c>
      <c r="K298" s="170" t="str">
        <f t="shared" si="7"/>
        <v>BURSA- GÖRME ENGELLİLER TÜRKİYE ŞAMPİYONASI</v>
      </c>
      <c r="L298" s="249">
        <f>'1500m'!N$4</f>
        <v>42364</v>
      </c>
      <c r="M298" s="171" t="s">
        <v>430</v>
      </c>
    </row>
    <row r="299" spans="1:13" s="163" customFormat="1" ht="26.25" customHeight="1" x14ac:dyDescent="0.2">
      <c r="A299" s="165">
        <v>297</v>
      </c>
      <c r="B299" s="176" t="s">
        <v>436</v>
      </c>
      <c r="C299" s="166">
        <f>'1500m'!C55</f>
        <v>0</v>
      </c>
      <c r="D299" s="170">
        <f>'1500m'!D55</f>
        <v>0</v>
      </c>
      <c r="E299" s="170">
        <f>'1500m'!E55</f>
        <v>0</v>
      </c>
      <c r="F299" s="210">
        <f>'1500m'!F55</f>
        <v>0</v>
      </c>
      <c r="G299" s="173">
        <f>'1500m'!A55</f>
        <v>48</v>
      </c>
      <c r="H299" s="173" t="s">
        <v>436</v>
      </c>
      <c r="I299" s="173"/>
      <c r="J299" s="167" t="str">
        <f>'YARIŞMA BİLGİLERİ'!$F$21</f>
        <v>BAYANLAR (B2)</v>
      </c>
      <c r="K299" s="170" t="str">
        <f t="shared" si="7"/>
        <v>BURSA- GÖRME ENGELLİLER TÜRKİYE ŞAMPİYONASI</v>
      </c>
      <c r="L299" s="249">
        <f>'1500m'!N$4</f>
        <v>42364</v>
      </c>
      <c r="M299" s="171" t="s">
        <v>430</v>
      </c>
    </row>
    <row r="300" spans="1:13" s="163" customFormat="1" ht="26.25" customHeight="1" x14ac:dyDescent="0.2">
      <c r="A300" s="165">
        <v>298</v>
      </c>
      <c r="B300" s="176" t="s">
        <v>436</v>
      </c>
      <c r="C300" s="166">
        <f>'1500m'!C56</f>
        <v>0</v>
      </c>
      <c r="D300" s="170">
        <f>'1500m'!D56</f>
        <v>0</v>
      </c>
      <c r="E300" s="170">
        <f>'1500m'!E56</f>
        <v>0</v>
      </c>
      <c r="F300" s="210">
        <f>'1500m'!F56</f>
        <v>0</v>
      </c>
      <c r="G300" s="173">
        <f>'1500m'!A56</f>
        <v>49</v>
      </c>
      <c r="H300" s="173" t="s">
        <v>436</v>
      </c>
      <c r="I300" s="173"/>
      <c r="J300" s="167" t="str">
        <f>'YARIŞMA BİLGİLERİ'!$F$21</f>
        <v>BAYANLAR (B2)</v>
      </c>
      <c r="K300" s="170" t="str">
        <f t="shared" si="7"/>
        <v>BURSA- GÖRME ENGELLİLER TÜRKİYE ŞAMPİYONASI</v>
      </c>
      <c r="L300" s="249">
        <f>'1500m'!N$4</f>
        <v>42364</v>
      </c>
      <c r="M300" s="171" t="s">
        <v>430</v>
      </c>
    </row>
    <row r="301" spans="1:13" s="163" customFormat="1" ht="26.25" customHeight="1" x14ac:dyDescent="0.2">
      <c r="A301" s="165">
        <v>299</v>
      </c>
      <c r="B301" s="176" t="s">
        <v>436</v>
      </c>
      <c r="C301" s="166">
        <f>'1500m'!C57</f>
        <v>0</v>
      </c>
      <c r="D301" s="170">
        <f>'1500m'!D57</f>
        <v>0</v>
      </c>
      <c r="E301" s="170">
        <f>'1500m'!E57</f>
        <v>0</v>
      </c>
      <c r="F301" s="210">
        <f>'1500m'!F57</f>
        <v>0</v>
      </c>
      <c r="G301" s="173">
        <f>'1500m'!A57</f>
        <v>50</v>
      </c>
      <c r="H301" s="173" t="s">
        <v>436</v>
      </c>
      <c r="I301" s="173"/>
      <c r="J301" s="167" t="str">
        <f>'YARIŞMA BİLGİLERİ'!$F$21</f>
        <v>BAYANLAR (B2)</v>
      </c>
      <c r="K301" s="170" t="str">
        <f t="shared" si="7"/>
        <v>BURSA- GÖRME ENGELLİLER TÜRKİYE ŞAMPİYONASI</v>
      </c>
      <c r="L301" s="249">
        <f>'1500m'!N$4</f>
        <v>42364</v>
      </c>
      <c r="M301" s="171" t="s">
        <v>430</v>
      </c>
    </row>
    <row r="302" spans="1:13" s="163" customFormat="1" ht="26.25" customHeight="1" x14ac:dyDescent="0.2">
      <c r="A302" s="165">
        <v>300</v>
      </c>
      <c r="B302" s="176" t="s">
        <v>436</v>
      </c>
      <c r="C302" s="166">
        <f>'1500m'!C58</f>
        <v>0</v>
      </c>
      <c r="D302" s="170">
        <f>'1500m'!D58</f>
        <v>0</v>
      </c>
      <c r="E302" s="170">
        <f>'1500m'!E58</f>
        <v>0</v>
      </c>
      <c r="F302" s="210">
        <f>'1500m'!F58</f>
        <v>0</v>
      </c>
      <c r="G302" s="173">
        <f>'1500m'!A58</f>
        <v>51</v>
      </c>
      <c r="H302" s="173" t="s">
        <v>436</v>
      </c>
      <c r="I302" s="173"/>
      <c r="J302" s="167" t="str">
        <f>'YARIŞMA BİLGİLERİ'!$F$21</f>
        <v>BAYANLAR (B2)</v>
      </c>
      <c r="K302" s="170" t="str">
        <f t="shared" si="7"/>
        <v>BURSA- GÖRME ENGELLİLER TÜRKİYE ŞAMPİYONASI</v>
      </c>
      <c r="L302" s="249">
        <f>'1500m'!N$4</f>
        <v>42364</v>
      </c>
      <c r="M302" s="171" t="s">
        <v>430</v>
      </c>
    </row>
    <row r="303" spans="1:13" s="163" customFormat="1" ht="26.25" customHeight="1" x14ac:dyDescent="0.2">
      <c r="A303" s="165">
        <v>301</v>
      </c>
      <c r="B303" s="176" t="s">
        <v>436</v>
      </c>
      <c r="C303" s="166">
        <f>'1500m'!C59</f>
        <v>0</v>
      </c>
      <c r="D303" s="170">
        <f>'1500m'!D59</f>
        <v>0</v>
      </c>
      <c r="E303" s="170">
        <f>'1500m'!E59</f>
        <v>0</v>
      </c>
      <c r="F303" s="210">
        <f>'1500m'!F59</f>
        <v>0</v>
      </c>
      <c r="G303" s="173">
        <f>'1500m'!A59</f>
        <v>52</v>
      </c>
      <c r="H303" s="173" t="s">
        <v>436</v>
      </c>
      <c r="I303" s="173"/>
      <c r="J303" s="167" t="str">
        <f>'YARIŞMA BİLGİLERİ'!$F$21</f>
        <v>BAYANLAR (B2)</v>
      </c>
      <c r="K303" s="170" t="str">
        <f t="shared" si="7"/>
        <v>BURSA- GÖRME ENGELLİLER TÜRKİYE ŞAMPİYONASI</v>
      </c>
      <c r="L303" s="249">
        <f>'1500m'!N$4</f>
        <v>42364</v>
      </c>
      <c r="M303" s="171" t="s">
        <v>430</v>
      </c>
    </row>
    <row r="304" spans="1:13" s="163" customFormat="1" ht="26.25" customHeight="1" x14ac:dyDescent="0.2">
      <c r="A304" s="165">
        <v>302</v>
      </c>
      <c r="B304" s="176" t="s">
        <v>436</v>
      </c>
      <c r="C304" s="166">
        <f>'1500m'!C60</f>
        <v>0</v>
      </c>
      <c r="D304" s="170">
        <f>'1500m'!D60</f>
        <v>0</v>
      </c>
      <c r="E304" s="170">
        <f>'1500m'!E60</f>
        <v>0</v>
      </c>
      <c r="F304" s="210">
        <f>'1500m'!F60</f>
        <v>0</v>
      </c>
      <c r="G304" s="173">
        <f>'1500m'!A60</f>
        <v>53</v>
      </c>
      <c r="H304" s="173" t="s">
        <v>436</v>
      </c>
      <c r="I304" s="173"/>
      <c r="J304" s="167" t="str">
        <f>'YARIŞMA BİLGİLERİ'!$F$21</f>
        <v>BAYANLAR (B2)</v>
      </c>
      <c r="K304" s="170" t="str">
        <f t="shared" si="7"/>
        <v>BURSA- GÖRME ENGELLİLER TÜRKİYE ŞAMPİYONASI</v>
      </c>
      <c r="L304" s="249">
        <f>'1500m'!N$4</f>
        <v>42364</v>
      </c>
      <c r="M304" s="171" t="s">
        <v>430</v>
      </c>
    </row>
    <row r="305" spans="1:13" s="163" customFormat="1" ht="26.25" customHeight="1" x14ac:dyDescent="0.2">
      <c r="A305" s="165">
        <v>303</v>
      </c>
      <c r="B305" s="176" t="s">
        <v>436</v>
      </c>
      <c r="C305" s="166">
        <f>'1500m'!C61</f>
        <v>0</v>
      </c>
      <c r="D305" s="170">
        <f>'1500m'!D61</f>
        <v>0</v>
      </c>
      <c r="E305" s="170">
        <f>'1500m'!E61</f>
        <v>0</v>
      </c>
      <c r="F305" s="210">
        <f>'1500m'!F61</f>
        <v>0</v>
      </c>
      <c r="G305" s="173">
        <f>'1500m'!A61</f>
        <v>54</v>
      </c>
      <c r="H305" s="173" t="s">
        <v>436</v>
      </c>
      <c r="I305" s="173"/>
      <c r="J305" s="167" t="str">
        <f>'YARIŞMA BİLGİLERİ'!$F$21</f>
        <v>BAYANLAR (B2)</v>
      </c>
      <c r="K305" s="170" t="str">
        <f t="shared" si="7"/>
        <v>BURSA- GÖRME ENGELLİLER TÜRKİYE ŞAMPİYONASI</v>
      </c>
      <c r="L305" s="249">
        <f>'1500m'!N$4</f>
        <v>42364</v>
      </c>
      <c r="M305" s="171" t="s">
        <v>430</v>
      </c>
    </row>
    <row r="306" spans="1:13" s="163" customFormat="1" ht="26.25" customHeight="1" x14ac:dyDescent="0.2">
      <c r="A306" s="165">
        <v>304</v>
      </c>
      <c r="B306" s="176" t="s">
        <v>742</v>
      </c>
      <c r="C306" s="166">
        <f>'200M '!C8</f>
        <v>0</v>
      </c>
      <c r="D306" s="170">
        <f>'200M '!D8</f>
        <v>0</v>
      </c>
      <c r="E306" s="170">
        <f>'200M '!E8</f>
        <v>0</v>
      </c>
      <c r="F306" s="211">
        <f>'200M '!F8</f>
        <v>0</v>
      </c>
      <c r="G306" s="173">
        <f>'200M '!A8</f>
        <v>1</v>
      </c>
      <c r="H306" s="173" t="s">
        <v>737</v>
      </c>
      <c r="I306" s="173"/>
      <c r="J306" s="167" t="str">
        <f>'YARIŞMA BİLGİLERİ'!$F$21</f>
        <v>BAYANLAR (B2)</v>
      </c>
      <c r="K306" s="170" t="str">
        <f t="shared" si="7"/>
        <v>BURSA- GÖRME ENGELLİLER TÜRKİYE ŞAMPİYONASI</v>
      </c>
      <c r="L306" s="249" t="str">
        <f>'200M '!N$4</f>
        <v>19.04.2018-10:00</v>
      </c>
      <c r="M306" s="171" t="s">
        <v>430</v>
      </c>
    </row>
    <row r="307" spans="1:13" s="163" customFormat="1" ht="26.25" customHeight="1" x14ac:dyDescent="0.2">
      <c r="A307" s="165">
        <v>305</v>
      </c>
      <c r="B307" s="176" t="s">
        <v>742</v>
      </c>
      <c r="C307" s="166">
        <f>'200M '!C9</f>
        <v>0</v>
      </c>
      <c r="D307" s="170">
        <f>'200M '!D9</f>
        <v>0</v>
      </c>
      <c r="E307" s="170">
        <f>'200M '!E9</f>
        <v>0</v>
      </c>
      <c r="F307" s="211">
        <f>'200M '!F9</f>
        <v>0</v>
      </c>
      <c r="G307" s="173">
        <f>'200M '!A9</f>
        <v>2</v>
      </c>
      <c r="H307" s="173" t="s">
        <v>737</v>
      </c>
      <c r="I307" s="173"/>
      <c r="J307" s="167" t="str">
        <f>'YARIŞMA BİLGİLERİ'!$F$21</f>
        <v>BAYANLAR (B2)</v>
      </c>
      <c r="K307" s="170" t="str">
        <f t="shared" ref="K307:K337" si="8">CONCATENATE(K$1,"-",A$1)</f>
        <v>BURSA- GÖRME ENGELLİLER TÜRKİYE ŞAMPİYONASI</v>
      </c>
      <c r="L307" s="249" t="str">
        <f>'200M '!N$4</f>
        <v>19.04.2018-10:00</v>
      </c>
      <c r="M307" s="171" t="s">
        <v>430</v>
      </c>
    </row>
    <row r="308" spans="1:13" s="163" customFormat="1" ht="26.25" customHeight="1" x14ac:dyDescent="0.2">
      <c r="A308" s="165">
        <v>306</v>
      </c>
      <c r="B308" s="176" t="s">
        <v>742</v>
      </c>
      <c r="C308" s="166">
        <f>'200M '!C10</f>
        <v>0</v>
      </c>
      <c r="D308" s="170">
        <f>'200M '!D10</f>
        <v>0</v>
      </c>
      <c r="E308" s="170">
        <f>'200M '!E10</f>
        <v>0</v>
      </c>
      <c r="F308" s="211">
        <f>'200M '!F10</f>
        <v>0</v>
      </c>
      <c r="G308" s="173">
        <f>'200M '!A10</f>
        <v>3</v>
      </c>
      <c r="H308" s="173" t="s">
        <v>737</v>
      </c>
      <c r="I308" s="173"/>
      <c r="J308" s="167" t="str">
        <f>'YARIŞMA BİLGİLERİ'!$F$21</f>
        <v>BAYANLAR (B2)</v>
      </c>
      <c r="K308" s="170" t="str">
        <f t="shared" si="8"/>
        <v>BURSA- GÖRME ENGELLİLER TÜRKİYE ŞAMPİYONASI</v>
      </c>
      <c r="L308" s="249" t="str">
        <f>'200M '!N$4</f>
        <v>19.04.2018-10:00</v>
      </c>
      <c r="M308" s="171" t="s">
        <v>430</v>
      </c>
    </row>
    <row r="309" spans="1:13" s="163" customFormat="1" ht="26.25" customHeight="1" x14ac:dyDescent="0.2">
      <c r="A309" s="165">
        <v>307</v>
      </c>
      <c r="B309" s="176" t="s">
        <v>742</v>
      </c>
      <c r="C309" s="166">
        <f>'200M '!C11</f>
        <v>0</v>
      </c>
      <c r="D309" s="170">
        <f>'200M '!D11</f>
        <v>0</v>
      </c>
      <c r="E309" s="170">
        <f>'200M '!E11</f>
        <v>0</v>
      </c>
      <c r="F309" s="211">
        <f>'200M '!F11</f>
        <v>0</v>
      </c>
      <c r="G309" s="173">
        <f>'200M '!A11</f>
        <v>4</v>
      </c>
      <c r="H309" s="173" t="s">
        <v>737</v>
      </c>
      <c r="I309" s="173"/>
      <c r="J309" s="167" t="str">
        <f>'YARIŞMA BİLGİLERİ'!$F$21</f>
        <v>BAYANLAR (B2)</v>
      </c>
      <c r="K309" s="170" t="str">
        <f t="shared" si="8"/>
        <v>BURSA- GÖRME ENGELLİLER TÜRKİYE ŞAMPİYONASI</v>
      </c>
      <c r="L309" s="249" t="str">
        <f>'200M '!N$4</f>
        <v>19.04.2018-10:00</v>
      </c>
      <c r="M309" s="171" t="s">
        <v>430</v>
      </c>
    </row>
    <row r="310" spans="1:13" s="163" customFormat="1" ht="26.25" customHeight="1" x14ac:dyDescent="0.2">
      <c r="A310" s="165">
        <v>308</v>
      </c>
      <c r="B310" s="176" t="s">
        <v>742</v>
      </c>
      <c r="C310" s="166">
        <f>'200M '!C12</f>
        <v>0</v>
      </c>
      <c r="D310" s="170">
        <f>'200M '!D12</f>
        <v>0</v>
      </c>
      <c r="E310" s="170">
        <f>'200M '!E12</f>
        <v>0</v>
      </c>
      <c r="F310" s="211">
        <f>'200M '!F12</f>
        <v>0</v>
      </c>
      <c r="G310" s="173">
        <f>'200M '!A12</f>
        <v>5</v>
      </c>
      <c r="H310" s="173" t="s">
        <v>737</v>
      </c>
      <c r="I310" s="173"/>
      <c r="J310" s="167" t="str">
        <f>'YARIŞMA BİLGİLERİ'!$F$21</f>
        <v>BAYANLAR (B2)</v>
      </c>
      <c r="K310" s="170" t="str">
        <f t="shared" si="8"/>
        <v>BURSA- GÖRME ENGELLİLER TÜRKİYE ŞAMPİYONASI</v>
      </c>
      <c r="L310" s="249" t="str">
        <f>'200M '!N$4</f>
        <v>19.04.2018-10:00</v>
      </c>
      <c r="M310" s="171" t="s">
        <v>430</v>
      </c>
    </row>
    <row r="311" spans="1:13" s="163" customFormat="1" ht="26.25" customHeight="1" x14ac:dyDescent="0.2">
      <c r="A311" s="165">
        <v>309</v>
      </c>
      <c r="B311" s="176" t="s">
        <v>742</v>
      </c>
      <c r="C311" s="166">
        <f>'200M '!C13</f>
        <v>0</v>
      </c>
      <c r="D311" s="170">
        <f>'200M '!D13</f>
        <v>0</v>
      </c>
      <c r="E311" s="170">
        <f>'200M '!E13</f>
        <v>0</v>
      </c>
      <c r="F311" s="211">
        <f>'200M '!F13</f>
        <v>0</v>
      </c>
      <c r="G311" s="173">
        <f>'200M '!A13</f>
        <v>6</v>
      </c>
      <c r="H311" s="173" t="s">
        <v>737</v>
      </c>
      <c r="I311" s="173"/>
      <c r="J311" s="167" t="str">
        <f>'YARIŞMA BİLGİLERİ'!$F$21</f>
        <v>BAYANLAR (B2)</v>
      </c>
      <c r="K311" s="170" t="str">
        <f t="shared" si="8"/>
        <v>BURSA- GÖRME ENGELLİLER TÜRKİYE ŞAMPİYONASI</v>
      </c>
      <c r="L311" s="249" t="str">
        <f>'200M '!N$4</f>
        <v>19.04.2018-10:00</v>
      </c>
      <c r="M311" s="171" t="s">
        <v>430</v>
      </c>
    </row>
    <row r="312" spans="1:13" s="163" customFormat="1" ht="26.25" customHeight="1" x14ac:dyDescent="0.2">
      <c r="A312" s="165">
        <v>310</v>
      </c>
      <c r="B312" s="176" t="s">
        <v>742</v>
      </c>
      <c r="C312" s="166">
        <f>'200M '!C14</f>
        <v>0</v>
      </c>
      <c r="D312" s="170">
        <f>'200M '!D14</f>
        <v>0</v>
      </c>
      <c r="E312" s="170">
        <f>'200M '!E14</f>
        <v>0</v>
      </c>
      <c r="F312" s="211">
        <f>'200M '!F14</f>
        <v>0</v>
      </c>
      <c r="G312" s="173">
        <f>'200M '!A14</f>
        <v>7</v>
      </c>
      <c r="H312" s="173" t="s">
        <v>737</v>
      </c>
      <c r="I312" s="173"/>
      <c r="J312" s="167" t="str">
        <f>'YARIŞMA BİLGİLERİ'!$F$21</f>
        <v>BAYANLAR (B2)</v>
      </c>
      <c r="K312" s="170" t="str">
        <f t="shared" si="8"/>
        <v>BURSA- GÖRME ENGELLİLER TÜRKİYE ŞAMPİYONASI</v>
      </c>
      <c r="L312" s="249" t="str">
        <f>'200M '!N$4</f>
        <v>19.04.2018-10:00</v>
      </c>
      <c r="M312" s="171" t="s">
        <v>430</v>
      </c>
    </row>
    <row r="313" spans="1:13" s="163" customFormat="1" ht="26.25" customHeight="1" x14ac:dyDescent="0.2">
      <c r="A313" s="165">
        <v>311</v>
      </c>
      <c r="B313" s="176" t="s">
        <v>742</v>
      </c>
      <c r="C313" s="166">
        <f>'200M '!C15</f>
        <v>0</v>
      </c>
      <c r="D313" s="170">
        <f>'200M '!D15</f>
        <v>0</v>
      </c>
      <c r="E313" s="170">
        <f>'200M '!E15</f>
        <v>0</v>
      </c>
      <c r="F313" s="211">
        <f>'200M '!F15</f>
        <v>0</v>
      </c>
      <c r="G313" s="173">
        <f>'200M '!A15</f>
        <v>8</v>
      </c>
      <c r="H313" s="173" t="s">
        <v>737</v>
      </c>
      <c r="I313" s="173"/>
      <c r="J313" s="167" t="str">
        <f>'YARIŞMA BİLGİLERİ'!$F$21</f>
        <v>BAYANLAR (B2)</v>
      </c>
      <c r="K313" s="170" t="str">
        <f t="shared" si="8"/>
        <v>BURSA- GÖRME ENGELLİLER TÜRKİYE ŞAMPİYONASI</v>
      </c>
      <c r="L313" s="249" t="str">
        <f>'200M '!N$4</f>
        <v>19.04.2018-10:00</v>
      </c>
      <c r="M313" s="171" t="s">
        <v>430</v>
      </c>
    </row>
    <row r="314" spans="1:13" s="163" customFormat="1" ht="26.25" customHeight="1" x14ac:dyDescent="0.2">
      <c r="A314" s="165">
        <v>312</v>
      </c>
      <c r="B314" s="176" t="s">
        <v>742</v>
      </c>
      <c r="C314" s="166">
        <f>'200M '!C16</f>
        <v>0</v>
      </c>
      <c r="D314" s="170">
        <f>'200M '!D16</f>
        <v>0</v>
      </c>
      <c r="E314" s="170">
        <f>'200M '!E16</f>
        <v>0</v>
      </c>
      <c r="F314" s="211">
        <f>'200M '!F16</f>
        <v>0</v>
      </c>
      <c r="G314" s="173">
        <f>'200M '!A16</f>
        <v>9</v>
      </c>
      <c r="H314" s="173" t="s">
        <v>737</v>
      </c>
      <c r="I314" s="173"/>
      <c r="J314" s="167" t="str">
        <f>'YARIŞMA BİLGİLERİ'!$F$21</f>
        <v>BAYANLAR (B2)</v>
      </c>
      <c r="K314" s="170" t="str">
        <f t="shared" si="8"/>
        <v>BURSA- GÖRME ENGELLİLER TÜRKİYE ŞAMPİYONASI</v>
      </c>
      <c r="L314" s="249" t="str">
        <f>'200M '!N$4</f>
        <v>19.04.2018-10:00</v>
      </c>
      <c r="M314" s="171" t="s">
        <v>430</v>
      </c>
    </row>
    <row r="315" spans="1:13" s="163" customFormat="1" ht="26.25" customHeight="1" x14ac:dyDescent="0.2">
      <c r="A315" s="165">
        <v>313</v>
      </c>
      <c r="B315" s="176" t="s">
        <v>742</v>
      </c>
      <c r="C315" s="166">
        <f>'200M '!C17</f>
        <v>0</v>
      </c>
      <c r="D315" s="170">
        <f>'200M '!D17</f>
        <v>0</v>
      </c>
      <c r="E315" s="170">
        <f>'200M '!E17</f>
        <v>0</v>
      </c>
      <c r="F315" s="211">
        <f>'200M '!F17</f>
        <v>0</v>
      </c>
      <c r="G315" s="173">
        <f>'200M '!A17</f>
        <v>10</v>
      </c>
      <c r="H315" s="173" t="s">
        <v>737</v>
      </c>
      <c r="I315" s="173"/>
      <c r="J315" s="167" t="str">
        <f>'YARIŞMA BİLGİLERİ'!$F$21</f>
        <v>BAYANLAR (B2)</v>
      </c>
      <c r="K315" s="170" t="str">
        <f t="shared" si="8"/>
        <v>BURSA- GÖRME ENGELLİLER TÜRKİYE ŞAMPİYONASI</v>
      </c>
      <c r="L315" s="249" t="str">
        <f>'200M '!N$4</f>
        <v>19.04.2018-10:00</v>
      </c>
      <c r="M315" s="171" t="s">
        <v>430</v>
      </c>
    </row>
    <row r="316" spans="1:13" s="163" customFormat="1" ht="26.25" customHeight="1" x14ac:dyDescent="0.2">
      <c r="A316" s="165">
        <v>314</v>
      </c>
      <c r="B316" s="176" t="s">
        <v>742</v>
      </c>
      <c r="C316" s="166">
        <f>'200M '!C18</f>
        <v>0</v>
      </c>
      <c r="D316" s="170">
        <f>'200M '!D18</f>
        <v>0</v>
      </c>
      <c r="E316" s="170">
        <f>'200M '!E18</f>
        <v>0</v>
      </c>
      <c r="F316" s="211">
        <f>'200M '!F18</f>
        <v>0</v>
      </c>
      <c r="G316" s="173">
        <f>'200M '!A18</f>
        <v>11</v>
      </c>
      <c r="H316" s="173" t="s">
        <v>737</v>
      </c>
      <c r="I316" s="173"/>
      <c r="J316" s="167" t="str">
        <f>'YARIŞMA BİLGİLERİ'!$F$21</f>
        <v>BAYANLAR (B2)</v>
      </c>
      <c r="K316" s="170" t="str">
        <f t="shared" si="8"/>
        <v>BURSA- GÖRME ENGELLİLER TÜRKİYE ŞAMPİYONASI</v>
      </c>
      <c r="L316" s="249" t="str">
        <f>'200M '!N$4</f>
        <v>19.04.2018-10:00</v>
      </c>
      <c r="M316" s="171" t="s">
        <v>430</v>
      </c>
    </row>
    <row r="317" spans="1:13" s="163" customFormat="1" ht="26.25" customHeight="1" x14ac:dyDescent="0.2">
      <c r="A317" s="165">
        <v>315</v>
      </c>
      <c r="B317" s="176" t="s">
        <v>742</v>
      </c>
      <c r="C317" s="166">
        <f>'200M '!C19</f>
        <v>0</v>
      </c>
      <c r="D317" s="170">
        <f>'200M '!D19</f>
        <v>0</v>
      </c>
      <c r="E317" s="170">
        <f>'200M '!E19</f>
        <v>0</v>
      </c>
      <c r="F317" s="211">
        <f>'200M '!F19</f>
        <v>0</v>
      </c>
      <c r="G317" s="173">
        <f>'200M '!A19</f>
        <v>12</v>
      </c>
      <c r="H317" s="173" t="s">
        <v>737</v>
      </c>
      <c r="I317" s="173"/>
      <c r="J317" s="167" t="str">
        <f>'YARIŞMA BİLGİLERİ'!$F$21</f>
        <v>BAYANLAR (B2)</v>
      </c>
      <c r="K317" s="170" t="str">
        <f t="shared" si="8"/>
        <v>BURSA- GÖRME ENGELLİLER TÜRKİYE ŞAMPİYONASI</v>
      </c>
      <c r="L317" s="249" t="str">
        <f>'200M '!N$4</f>
        <v>19.04.2018-10:00</v>
      </c>
      <c r="M317" s="171" t="s">
        <v>430</v>
      </c>
    </row>
    <row r="318" spans="1:13" s="163" customFormat="1" ht="26.25" customHeight="1" x14ac:dyDescent="0.2">
      <c r="A318" s="165">
        <v>316</v>
      </c>
      <c r="B318" s="176" t="s">
        <v>742</v>
      </c>
      <c r="C318" s="166">
        <f>'200M '!C20</f>
        <v>0</v>
      </c>
      <c r="D318" s="170">
        <f>'200M '!D20</f>
        <v>0</v>
      </c>
      <c r="E318" s="170">
        <f>'200M '!E20</f>
        <v>0</v>
      </c>
      <c r="F318" s="211">
        <f>'200M '!F20</f>
        <v>0</v>
      </c>
      <c r="G318" s="173">
        <f>'200M '!A20</f>
        <v>13</v>
      </c>
      <c r="H318" s="173" t="s">
        <v>737</v>
      </c>
      <c r="I318" s="173"/>
      <c r="J318" s="167" t="str">
        <f>'YARIŞMA BİLGİLERİ'!$F$21</f>
        <v>BAYANLAR (B2)</v>
      </c>
      <c r="K318" s="170" t="str">
        <f t="shared" si="8"/>
        <v>BURSA- GÖRME ENGELLİLER TÜRKİYE ŞAMPİYONASI</v>
      </c>
      <c r="L318" s="249" t="str">
        <f>'200M '!N$4</f>
        <v>19.04.2018-10:00</v>
      </c>
      <c r="M318" s="171" t="s">
        <v>430</v>
      </c>
    </row>
    <row r="319" spans="1:13" s="163" customFormat="1" ht="26.25" customHeight="1" x14ac:dyDescent="0.2">
      <c r="A319" s="165">
        <v>317</v>
      </c>
      <c r="B319" s="176" t="s">
        <v>742</v>
      </c>
      <c r="C319" s="166">
        <f>'200M '!C21</f>
        <v>0</v>
      </c>
      <c r="D319" s="170">
        <f>'200M '!D21</f>
        <v>0</v>
      </c>
      <c r="E319" s="170">
        <f>'200M '!E21</f>
        <v>0</v>
      </c>
      <c r="F319" s="211">
        <f>'200M '!F21</f>
        <v>0</v>
      </c>
      <c r="G319" s="173">
        <f>'200M '!A21</f>
        <v>14</v>
      </c>
      <c r="H319" s="173" t="s">
        <v>737</v>
      </c>
      <c r="I319" s="173"/>
      <c r="J319" s="167" t="str">
        <f>'YARIŞMA BİLGİLERİ'!$F$21</f>
        <v>BAYANLAR (B2)</v>
      </c>
      <c r="K319" s="170" t="str">
        <f t="shared" si="8"/>
        <v>BURSA- GÖRME ENGELLİLER TÜRKİYE ŞAMPİYONASI</v>
      </c>
      <c r="L319" s="249" t="str">
        <f>'200M '!N$4</f>
        <v>19.04.2018-10:00</v>
      </c>
      <c r="M319" s="171" t="s">
        <v>430</v>
      </c>
    </row>
    <row r="320" spans="1:13" s="163" customFormat="1" ht="26.25" customHeight="1" x14ac:dyDescent="0.2">
      <c r="A320" s="165">
        <v>318</v>
      </c>
      <c r="B320" s="176" t="s">
        <v>742</v>
      </c>
      <c r="C320" s="166">
        <f>'200M '!C22</f>
        <v>0</v>
      </c>
      <c r="D320" s="170">
        <f>'200M '!D22</f>
        <v>0</v>
      </c>
      <c r="E320" s="170">
        <f>'200M '!E22</f>
        <v>0</v>
      </c>
      <c r="F320" s="211">
        <f>'200M '!F22</f>
        <v>0</v>
      </c>
      <c r="G320" s="173">
        <f>'200M '!A22</f>
        <v>15</v>
      </c>
      <c r="H320" s="173" t="s">
        <v>737</v>
      </c>
      <c r="I320" s="173"/>
      <c r="J320" s="167" t="str">
        <f>'YARIŞMA BİLGİLERİ'!$F$21</f>
        <v>BAYANLAR (B2)</v>
      </c>
      <c r="K320" s="170" t="str">
        <f t="shared" si="8"/>
        <v>BURSA- GÖRME ENGELLİLER TÜRKİYE ŞAMPİYONASI</v>
      </c>
      <c r="L320" s="249" t="str">
        <f>'200M '!N$4</f>
        <v>19.04.2018-10:00</v>
      </c>
      <c r="M320" s="171" t="s">
        <v>430</v>
      </c>
    </row>
    <row r="321" spans="1:13" s="163" customFormat="1" ht="26.25" customHeight="1" x14ac:dyDescent="0.2">
      <c r="A321" s="165">
        <v>319</v>
      </c>
      <c r="B321" s="176" t="s">
        <v>742</v>
      </c>
      <c r="C321" s="166">
        <f>'200M '!C23</f>
        <v>0</v>
      </c>
      <c r="D321" s="170">
        <f>'200M '!D23</f>
        <v>0</v>
      </c>
      <c r="E321" s="170">
        <f>'200M '!E23</f>
        <v>0</v>
      </c>
      <c r="F321" s="211">
        <f>'200M '!F23</f>
        <v>0</v>
      </c>
      <c r="G321" s="173">
        <f>'200M '!A23</f>
        <v>16</v>
      </c>
      <c r="H321" s="173" t="s">
        <v>737</v>
      </c>
      <c r="I321" s="173"/>
      <c r="J321" s="167" t="str">
        <f>'YARIŞMA BİLGİLERİ'!$F$21</f>
        <v>BAYANLAR (B2)</v>
      </c>
      <c r="K321" s="170" t="str">
        <f t="shared" si="8"/>
        <v>BURSA- GÖRME ENGELLİLER TÜRKİYE ŞAMPİYONASI</v>
      </c>
      <c r="L321" s="249" t="str">
        <f>'200M '!N$4</f>
        <v>19.04.2018-10:00</v>
      </c>
      <c r="M321" s="171" t="s">
        <v>430</v>
      </c>
    </row>
    <row r="322" spans="1:13" s="163" customFormat="1" ht="26.25" customHeight="1" x14ac:dyDescent="0.2">
      <c r="A322" s="165">
        <v>320</v>
      </c>
      <c r="B322" s="176" t="s">
        <v>742</v>
      </c>
      <c r="C322" s="166">
        <f>'200M '!C24</f>
        <v>0</v>
      </c>
      <c r="D322" s="170">
        <f>'200M '!D24</f>
        <v>0</v>
      </c>
      <c r="E322" s="170">
        <f>'200M '!E24</f>
        <v>0</v>
      </c>
      <c r="F322" s="211">
        <f>'200M '!F24</f>
        <v>0</v>
      </c>
      <c r="G322" s="173">
        <f>'200M '!A24</f>
        <v>17</v>
      </c>
      <c r="H322" s="173" t="s">
        <v>737</v>
      </c>
      <c r="I322" s="173"/>
      <c r="J322" s="167" t="str">
        <f>'YARIŞMA BİLGİLERİ'!$F$21</f>
        <v>BAYANLAR (B2)</v>
      </c>
      <c r="K322" s="170" t="str">
        <f t="shared" si="8"/>
        <v>BURSA- GÖRME ENGELLİLER TÜRKİYE ŞAMPİYONASI</v>
      </c>
      <c r="L322" s="249" t="str">
        <f>'200M '!N$4</f>
        <v>19.04.2018-10:00</v>
      </c>
      <c r="M322" s="171" t="s">
        <v>430</v>
      </c>
    </row>
    <row r="323" spans="1:13" s="163" customFormat="1" ht="26.25" customHeight="1" x14ac:dyDescent="0.2">
      <c r="A323" s="165">
        <v>321</v>
      </c>
      <c r="B323" s="176" t="s">
        <v>742</v>
      </c>
      <c r="C323" s="166">
        <f>'200M '!C25</f>
        <v>0</v>
      </c>
      <c r="D323" s="170">
        <f>'200M '!D25</f>
        <v>0</v>
      </c>
      <c r="E323" s="170">
        <f>'200M '!E25</f>
        <v>0</v>
      </c>
      <c r="F323" s="211">
        <f>'200M '!F25</f>
        <v>0</v>
      </c>
      <c r="G323" s="173">
        <f>'200M '!A25</f>
        <v>18</v>
      </c>
      <c r="H323" s="173" t="s">
        <v>737</v>
      </c>
      <c r="I323" s="173"/>
      <c r="J323" s="167" t="str">
        <f>'YARIŞMA BİLGİLERİ'!$F$21</f>
        <v>BAYANLAR (B2)</v>
      </c>
      <c r="K323" s="170" t="str">
        <f t="shared" si="8"/>
        <v>BURSA- GÖRME ENGELLİLER TÜRKİYE ŞAMPİYONASI</v>
      </c>
      <c r="L323" s="249" t="str">
        <f>'200M '!N$4</f>
        <v>19.04.2018-10:00</v>
      </c>
      <c r="M323" s="171" t="s">
        <v>430</v>
      </c>
    </row>
    <row r="324" spans="1:13" s="163" customFormat="1" ht="26.25" customHeight="1" x14ac:dyDescent="0.2">
      <c r="A324" s="165">
        <v>322</v>
      </c>
      <c r="B324" s="176" t="s">
        <v>742</v>
      </c>
      <c r="C324" s="166">
        <f>'200M '!C26</f>
        <v>0</v>
      </c>
      <c r="D324" s="170">
        <f>'200M '!D26</f>
        <v>0</v>
      </c>
      <c r="E324" s="170">
        <f>'200M '!E26</f>
        <v>0</v>
      </c>
      <c r="F324" s="211">
        <f>'200M '!F26</f>
        <v>0</v>
      </c>
      <c r="G324" s="173">
        <f>'200M '!A26</f>
        <v>19</v>
      </c>
      <c r="H324" s="173" t="s">
        <v>737</v>
      </c>
      <c r="I324" s="173"/>
      <c r="J324" s="167" t="str">
        <f>'YARIŞMA BİLGİLERİ'!$F$21</f>
        <v>BAYANLAR (B2)</v>
      </c>
      <c r="K324" s="170" t="str">
        <f t="shared" si="8"/>
        <v>BURSA- GÖRME ENGELLİLER TÜRKİYE ŞAMPİYONASI</v>
      </c>
      <c r="L324" s="249" t="str">
        <f>'200M '!N$4</f>
        <v>19.04.2018-10:00</v>
      </c>
      <c r="M324" s="171" t="s">
        <v>430</v>
      </c>
    </row>
    <row r="325" spans="1:13" s="163" customFormat="1" ht="26.25" customHeight="1" x14ac:dyDescent="0.2">
      <c r="A325" s="165">
        <v>323</v>
      </c>
      <c r="B325" s="176" t="s">
        <v>742</v>
      </c>
      <c r="C325" s="166">
        <f>'200M '!C27</f>
        <v>0</v>
      </c>
      <c r="D325" s="170">
        <f>'200M '!D27</f>
        <v>0</v>
      </c>
      <c r="E325" s="170">
        <f>'200M '!E27</f>
        <v>0</v>
      </c>
      <c r="F325" s="211">
        <f>'200M '!F27</f>
        <v>0</v>
      </c>
      <c r="G325" s="173">
        <f>'200M '!A27</f>
        <v>20</v>
      </c>
      <c r="H325" s="173" t="s">
        <v>737</v>
      </c>
      <c r="I325" s="173"/>
      <c r="J325" s="167" t="str">
        <f>'YARIŞMA BİLGİLERİ'!$F$21</f>
        <v>BAYANLAR (B2)</v>
      </c>
      <c r="K325" s="170" t="str">
        <f t="shared" si="8"/>
        <v>BURSA- GÖRME ENGELLİLER TÜRKİYE ŞAMPİYONASI</v>
      </c>
      <c r="L325" s="249" t="str">
        <f>'200M '!N$4</f>
        <v>19.04.2018-10:00</v>
      </c>
      <c r="M325" s="171" t="s">
        <v>430</v>
      </c>
    </row>
    <row r="326" spans="1:13" s="163" customFormat="1" ht="26.25" customHeight="1" x14ac:dyDescent="0.2">
      <c r="A326" s="165">
        <v>324</v>
      </c>
      <c r="B326" s="176" t="s">
        <v>742</v>
      </c>
      <c r="C326" s="166">
        <f>'200M '!C28</f>
        <v>0</v>
      </c>
      <c r="D326" s="170">
        <f>'200M '!D28</f>
        <v>0</v>
      </c>
      <c r="E326" s="170">
        <f>'200M '!E28</f>
        <v>0</v>
      </c>
      <c r="F326" s="211">
        <f>'200M '!F28</f>
        <v>0</v>
      </c>
      <c r="G326" s="173">
        <f>'200M '!A28</f>
        <v>21</v>
      </c>
      <c r="H326" s="173" t="s">
        <v>737</v>
      </c>
      <c r="I326" s="173"/>
      <c r="J326" s="167" t="str">
        <f>'YARIŞMA BİLGİLERİ'!$F$21</f>
        <v>BAYANLAR (B2)</v>
      </c>
      <c r="K326" s="170" t="str">
        <f t="shared" si="8"/>
        <v>BURSA- GÖRME ENGELLİLER TÜRKİYE ŞAMPİYONASI</v>
      </c>
      <c r="L326" s="249" t="str">
        <f>'200M '!N$4</f>
        <v>19.04.2018-10:00</v>
      </c>
      <c r="M326" s="171" t="s">
        <v>430</v>
      </c>
    </row>
    <row r="327" spans="1:13" s="163" customFormat="1" ht="26.25" customHeight="1" x14ac:dyDescent="0.2">
      <c r="A327" s="165">
        <v>325</v>
      </c>
      <c r="B327" s="176" t="s">
        <v>742</v>
      </c>
      <c r="C327" s="166">
        <f>'200M '!C29</f>
        <v>0</v>
      </c>
      <c r="D327" s="170">
        <f>'200M '!D29</f>
        <v>0</v>
      </c>
      <c r="E327" s="170">
        <f>'200M '!E29</f>
        <v>0</v>
      </c>
      <c r="F327" s="211">
        <f>'200M '!F29</f>
        <v>0</v>
      </c>
      <c r="G327" s="173">
        <f>'200M '!A29</f>
        <v>22</v>
      </c>
      <c r="H327" s="173" t="s">
        <v>737</v>
      </c>
      <c r="I327" s="173"/>
      <c r="J327" s="167" t="str">
        <f>'YARIŞMA BİLGİLERİ'!$F$21</f>
        <v>BAYANLAR (B2)</v>
      </c>
      <c r="K327" s="170" t="str">
        <f t="shared" si="8"/>
        <v>BURSA- GÖRME ENGELLİLER TÜRKİYE ŞAMPİYONASI</v>
      </c>
      <c r="L327" s="249" t="str">
        <f>'200M '!N$4</f>
        <v>19.04.2018-10:00</v>
      </c>
      <c r="M327" s="171" t="s">
        <v>430</v>
      </c>
    </row>
    <row r="328" spans="1:13" s="163" customFormat="1" ht="26.25" customHeight="1" x14ac:dyDescent="0.2">
      <c r="A328" s="165">
        <v>326</v>
      </c>
      <c r="B328" s="176" t="s">
        <v>742</v>
      </c>
      <c r="C328" s="166">
        <f>'200M '!C30</f>
        <v>0</v>
      </c>
      <c r="D328" s="170">
        <f>'200M '!D30</f>
        <v>0</v>
      </c>
      <c r="E328" s="170">
        <f>'200M '!E30</f>
        <v>0</v>
      </c>
      <c r="F328" s="211">
        <f>'200M '!F30</f>
        <v>0</v>
      </c>
      <c r="G328" s="173">
        <f>'200M '!A30</f>
        <v>23</v>
      </c>
      <c r="H328" s="173" t="s">
        <v>737</v>
      </c>
      <c r="I328" s="173"/>
      <c r="J328" s="167" t="str">
        <f>'YARIŞMA BİLGİLERİ'!$F$21</f>
        <v>BAYANLAR (B2)</v>
      </c>
      <c r="K328" s="170" t="str">
        <f t="shared" si="8"/>
        <v>BURSA- GÖRME ENGELLİLER TÜRKİYE ŞAMPİYONASI</v>
      </c>
      <c r="L328" s="249" t="str">
        <f>'200M '!N$4</f>
        <v>19.04.2018-10:00</v>
      </c>
      <c r="M328" s="171" t="s">
        <v>430</v>
      </c>
    </row>
    <row r="329" spans="1:13" s="163" customFormat="1" ht="26.25" customHeight="1" x14ac:dyDescent="0.2">
      <c r="A329" s="165">
        <v>327</v>
      </c>
      <c r="B329" s="176" t="s">
        <v>742</v>
      </c>
      <c r="C329" s="166">
        <f>'200M '!C31</f>
        <v>0</v>
      </c>
      <c r="D329" s="170">
        <f>'200M '!D31</f>
        <v>0</v>
      </c>
      <c r="E329" s="170">
        <f>'200M '!E31</f>
        <v>0</v>
      </c>
      <c r="F329" s="211">
        <f>'200M '!F31</f>
        <v>0</v>
      </c>
      <c r="G329" s="173">
        <f>'200M '!A31</f>
        <v>24</v>
      </c>
      <c r="H329" s="173" t="s">
        <v>737</v>
      </c>
      <c r="I329" s="173"/>
      <c r="J329" s="167" t="str">
        <f>'YARIŞMA BİLGİLERİ'!$F$21</f>
        <v>BAYANLAR (B2)</v>
      </c>
      <c r="K329" s="170" t="str">
        <f t="shared" si="8"/>
        <v>BURSA- GÖRME ENGELLİLER TÜRKİYE ŞAMPİYONASI</v>
      </c>
      <c r="L329" s="249" t="str">
        <f>'200M '!N$4</f>
        <v>19.04.2018-10:00</v>
      </c>
      <c r="M329" s="171" t="s">
        <v>430</v>
      </c>
    </row>
    <row r="330" spans="1:13" s="163" customFormat="1" ht="26.25" customHeight="1" x14ac:dyDescent="0.2">
      <c r="A330" s="165">
        <v>328</v>
      </c>
      <c r="B330" s="176" t="s">
        <v>742</v>
      </c>
      <c r="C330" s="166">
        <f>'200M '!C32</f>
        <v>0</v>
      </c>
      <c r="D330" s="170">
        <f>'200M '!D32</f>
        <v>0</v>
      </c>
      <c r="E330" s="170">
        <f>'200M '!E32</f>
        <v>0</v>
      </c>
      <c r="F330" s="211">
        <f>'200M '!F32</f>
        <v>0</v>
      </c>
      <c r="G330" s="173">
        <f>'200M '!A32</f>
        <v>25</v>
      </c>
      <c r="H330" s="173" t="s">
        <v>737</v>
      </c>
      <c r="I330" s="173"/>
      <c r="J330" s="167" t="str">
        <f>'YARIŞMA BİLGİLERİ'!$F$21</f>
        <v>BAYANLAR (B2)</v>
      </c>
      <c r="K330" s="170" t="str">
        <f t="shared" si="8"/>
        <v>BURSA- GÖRME ENGELLİLER TÜRKİYE ŞAMPİYONASI</v>
      </c>
      <c r="L330" s="249" t="str">
        <f>'200M '!N$4</f>
        <v>19.04.2018-10:00</v>
      </c>
      <c r="M330" s="171" t="s">
        <v>430</v>
      </c>
    </row>
    <row r="331" spans="1:13" s="163" customFormat="1" ht="26.25" customHeight="1" x14ac:dyDescent="0.2">
      <c r="A331" s="165">
        <v>329</v>
      </c>
      <c r="B331" s="176" t="s">
        <v>742</v>
      </c>
      <c r="C331" s="166">
        <f>'200M '!C33</f>
        <v>0</v>
      </c>
      <c r="D331" s="170">
        <f>'200M '!D33</f>
        <v>0</v>
      </c>
      <c r="E331" s="170">
        <f>'200M '!E33</f>
        <v>0</v>
      </c>
      <c r="F331" s="211">
        <f>'200M '!F33</f>
        <v>0</v>
      </c>
      <c r="G331" s="173">
        <f>'200M '!A33</f>
        <v>26</v>
      </c>
      <c r="H331" s="173" t="s">
        <v>737</v>
      </c>
      <c r="I331" s="173"/>
      <c r="J331" s="167" t="str">
        <f>'YARIŞMA BİLGİLERİ'!$F$21</f>
        <v>BAYANLAR (B2)</v>
      </c>
      <c r="K331" s="170" t="str">
        <f t="shared" si="8"/>
        <v>BURSA- GÖRME ENGELLİLER TÜRKİYE ŞAMPİYONASI</v>
      </c>
      <c r="L331" s="249" t="str">
        <f>'200M '!N$4</f>
        <v>19.04.2018-10:00</v>
      </c>
      <c r="M331" s="171" t="s">
        <v>430</v>
      </c>
    </row>
    <row r="332" spans="1:13" s="163" customFormat="1" ht="26.25" customHeight="1" x14ac:dyDescent="0.2">
      <c r="A332" s="165">
        <v>330</v>
      </c>
      <c r="B332" s="176" t="s">
        <v>742</v>
      </c>
      <c r="C332" s="166">
        <f>'200M '!C34</f>
        <v>0</v>
      </c>
      <c r="D332" s="170">
        <f>'200M '!D34</f>
        <v>0</v>
      </c>
      <c r="E332" s="170">
        <f>'200M '!E34</f>
        <v>0</v>
      </c>
      <c r="F332" s="211">
        <f>'200M '!F34</f>
        <v>0</v>
      </c>
      <c r="G332" s="173">
        <f>'200M '!A34</f>
        <v>27</v>
      </c>
      <c r="H332" s="173" t="s">
        <v>737</v>
      </c>
      <c r="I332" s="173"/>
      <c r="J332" s="167" t="str">
        <f>'YARIŞMA BİLGİLERİ'!$F$21</f>
        <v>BAYANLAR (B2)</v>
      </c>
      <c r="K332" s="170" t="str">
        <f t="shared" si="8"/>
        <v>BURSA- GÖRME ENGELLİLER TÜRKİYE ŞAMPİYONASI</v>
      </c>
      <c r="L332" s="249" t="str">
        <f>'200M '!N$4</f>
        <v>19.04.2018-10:00</v>
      </c>
      <c r="M332" s="171" t="s">
        <v>430</v>
      </c>
    </row>
    <row r="333" spans="1:13" s="163" customFormat="1" ht="26.25" customHeight="1" x14ac:dyDescent="0.2">
      <c r="A333" s="165">
        <v>331</v>
      </c>
      <c r="B333" s="176" t="s">
        <v>742</v>
      </c>
      <c r="C333" s="166">
        <f>'200M '!C35</f>
        <v>0</v>
      </c>
      <c r="D333" s="170">
        <f>'200M '!D35</f>
        <v>0</v>
      </c>
      <c r="E333" s="170">
        <f>'200M '!E35</f>
        <v>0</v>
      </c>
      <c r="F333" s="211">
        <f>'200M '!F35</f>
        <v>0</v>
      </c>
      <c r="G333" s="173">
        <f>'200M '!A35</f>
        <v>28</v>
      </c>
      <c r="H333" s="173" t="s">
        <v>737</v>
      </c>
      <c r="I333" s="173"/>
      <c r="J333" s="167" t="str">
        <f>'YARIŞMA BİLGİLERİ'!$F$21</f>
        <v>BAYANLAR (B2)</v>
      </c>
      <c r="K333" s="170" t="str">
        <f t="shared" si="8"/>
        <v>BURSA- GÖRME ENGELLİLER TÜRKİYE ŞAMPİYONASI</v>
      </c>
      <c r="L333" s="249" t="str">
        <f>'200M '!N$4</f>
        <v>19.04.2018-10:00</v>
      </c>
      <c r="M333" s="171" t="s">
        <v>430</v>
      </c>
    </row>
    <row r="334" spans="1:13" s="163" customFormat="1" ht="26.25" customHeight="1" x14ac:dyDescent="0.2">
      <c r="A334" s="165">
        <v>332</v>
      </c>
      <c r="B334" s="176" t="s">
        <v>742</v>
      </c>
      <c r="C334" s="166">
        <f>'200M '!C36</f>
        <v>0</v>
      </c>
      <c r="D334" s="170">
        <f>'200M '!D36</f>
        <v>0</v>
      </c>
      <c r="E334" s="170">
        <f>'200M '!E36</f>
        <v>0</v>
      </c>
      <c r="F334" s="211">
        <f>'200M '!F36</f>
        <v>0</v>
      </c>
      <c r="G334" s="173">
        <f>'200M '!A36</f>
        <v>29</v>
      </c>
      <c r="H334" s="173" t="s">
        <v>737</v>
      </c>
      <c r="I334" s="173"/>
      <c r="J334" s="167" t="str">
        <f>'YARIŞMA BİLGİLERİ'!$F$21</f>
        <v>BAYANLAR (B2)</v>
      </c>
      <c r="K334" s="170" t="str">
        <f t="shared" si="8"/>
        <v>BURSA- GÖRME ENGELLİLER TÜRKİYE ŞAMPİYONASI</v>
      </c>
      <c r="L334" s="249" t="str">
        <f>'200M '!N$4</f>
        <v>19.04.2018-10:00</v>
      </c>
      <c r="M334" s="171" t="s">
        <v>430</v>
      </c>
    </row>
    <row r="335" spans="1:13" s="163" customFormat="1" ht="26.25" customHeight="1" x14ac:dyDescent="0.2">
      <c r="A335" s="165">
        <v>333</v>
      </c>
      <c r="B335" s="176" t="s">
        <v>742</v>
      </c>
      <c r="C335" s="166">
        <f>'200M '!C37</f>
        <v>0</v>
      </c>
      <c r="D335" s="170">
        <f>'200M '!D37</f>
        <v>0</v>
      </c>
      <c r="E335" s="170">
        <f>'200M '!E37</f>
        <v>0</v>
      </c>
      <c r="F335" s="211">
        <f>'200M '!F37</f>
        <v>0</v>
      </c>
      <c r="G335" s="173">
        <f>'200M '!A37</f>
        <v>30</v>
      </c>
      <c r="H335" s="173" t="s">
        <v>737</v>
      </c>
      <c r="I335" s="173"/>
      <c r="J335" s="167" t="str">
        <f>'YARIŞMA BİLGİLERİ'!$F$21</f>
        <v>BAYANLAR (B2)</v>
      </c>
      <c r="K335" s="170" t="str">
        <f t="shared" si="8"/>
        <v>BURSA- GÖRME ENGELLİLER TÜRKİYE ŞAMPİYONASI</v>
      </c>
      <c r="L335" s="249" t="str">
        <f>'200M '!N$4</f>
        <v>19.04.2018-10:00</v>
      </c>
      <c r="M335" s="171" t="s">
        <v>430</v>
      </c>
    </row>
    <row r="336" spans="1:13" s="163" customFormat="1" ht="26.25" customHeight="1" x14ac:dyDescent="0.2">
      <c r="A336" s="165">
        <v>334</v>
      </c>
      <c r="B336" s="176" t="s">
        <v>742</v>
      </c>
      <c r="C336" s="166">
        <f>'200M '!C38</f>
        <v>0</v>
      </c>
      <c r="D336" s="170">
        <f>'200M '!D38</f>
        <v>0</v>
      </c>
      <c r="E336" s="170">
        <f>'200M '!E38</f>
        <v>0</v>
      </c>
      <c r="F336" s="211">
        <f>'200M '!F38</f>
        <v>0</v>
      </c>
      <c r="G336" s="173">
        <f>'200M '!A38</f>
        <v>31</v>
      </c>
      <c r="H336" s="173" t="s">
        <v>737</v>
      </c>
      <c r="I336" s="173"/>
      <c r="J336" s="167" t="str">
        <f>'YARIŞMA BİLGİLERİ'!$F$21</f>
        <v>BAYANLAR (B2)</v>
      </c>
      <c r="K336" s="170" t="str">
        <f t="shared" si="8"/>
        <v>BURSA- GÖRME ENGELLİLER TÜRKİYE ŞAMPİYONASI</v>
      </c>
      <c r="L336" s="249" t="str">
        <f>'200M '!N$4</f>
        <v>19.04.2018-10:00</v>
      </c>
      <c r="M336" s="171" t="s">
        <v>430</v>
      </c>
    </row>
    <row r="337" spans="1:13" s="163" customFormat="1" ht="26.25" customHeight="1" x14ac:dyDescent="0.2">
      <c r="A337" s="165">
        <v>335</v>
      </c>
      <c r="B337" s="176" t="s">
        <v>742</v>
      </c>
      <c r="C337" s="166">
        <f>'200M '!C39</f>
        <v>0</v>
      </c>
      <c r="D337" s="170">
        <f>'200M '!D39</f>
        <v>0</v>
      </c>
      <c r="E337" s="170">
        <f>'200M '!E39</f>
        <v>0</v>
      </c>
      <c r="F337" s="211">
        <f>'200M '!F39</f>
        <v>0</v>
      </c>
      <c r="G337" s="173">
        <f>'200M '!A39</f>
        <v>32</v>
      </c>
      <c r="H337" s="173" t="s">
        <v>737</v>
      </c>
      <c r="I337" s="173"/>
      <c r="J337" s="167" t="str">
        <f>'YARIŞMA BİLGİLERİ'!$F$21</f>
        <v>BAYANLAR (B2)</v>
      </c>
      <c r="K337" s="170" t="str">
        <f t="shared" si="8"/>
        <v>BURSA- GÖRME ENGELLİLER TÜRKİYE ŞAMPİYONASI</v>
      </c>
      <c r="L337" s="249" t="str">
        <f>'200M '!N$4</f>
        <v>19.04.2018-10:00</v>
      </c>
      <c r="M337" s="171" t="s">
        <v>430</v>
      </c>
    </row>
    <row r="338" spans="1:13" s="163" customFormat="1" ht="26.25" customHeight="1" x14ac:dyDescent="0.2">
      <c r="A338" s="165">
        <v>336</v>
      </c>
      <c r="B338" s="176" t="s">
        <v>742</v>
      </c>
      <c r="C338" s="166">
        <f>'200M '!C40</f>
        <v>0</v>
      </c>
      <c r="D338" s="170">
        <f>'200M '!D40</f>
        <v>0</v>
      </c>
      <c r="E338" s="170">
        <f>'200M '!E40</f>
        <v>0</v>
      </c>
      <c r="F338" s="211">
        <f>'200M '!F40</f>
        <v>0</v>
      </c>
      <c r="G338" s="173">
        <f>'200M '!A40</f>
        <v>33</v>
      </c>
      <c r="H338" s="173" t="s">
        <v>737</v>
      </c>
      <c r="I338" s="173"/>
      <c r="J338" s="167" t="str">
        <f>'YARIŞMA BİLGİLERİ'!$F$21</f>
        <v>BAYANLAR (B2)</v>
      </c>
      <c r="K338" s="170" t="str">
        <f t="shared" ref="K338:K354" si="9">CONCATENATE(K$1,"-",A$1)</f>
        <v>BURSA- GÖRME ENGELLİLER TÜRKİYE ŞAMPİYONASI</v>
      </c>
      <c r="L338" s="249" t="str">
        <f>'200M '!N$4</f>
        <v>19.04.2018-10:00</v>
      </c>
      <c r="M338" s="171" t="s">
        <v>430</v>
      </c>
    </row>
    <row r="339" spans="1:13" s="163" customFormat="1" ht="26.25" customHeight="1" x14ac:dyDescent="0.2">
      <c r="A339" s="165">
        <v>337</v>
      </c>
      <c r="B339" s="176" t="s">
        <v>742</v>
      </c>
      <c r="C339" s="166">
        <f>'200M '!C41</f>
        <v>0</v>
      </c>
      <c r="D339" s="170">
        <f>'200M '!D41</f>
        <v>0</v>
      </c>
      <c r="E339" s="170">
        <f>'200M '!E41</f>
        <v>0</v>
      </c>
      <c r="F339" s="211">
        <f>'200M '!F41</f>
        <v>0</v>
      </c>
      <c r="G339" s="173">
        <f>'200M '!A41</f>
        <v>34</v>
      </c>
      <c r="H339" s="173" t="s">
        <v>737</v>
      </c>
      <c r="I339" s="173"/>
      <c r="J339" s="167" t="str">
        <f>'YARIŞMA BİLGİLERİ'!$F$21</f>
        <v>BAYANLAR (B2)</v>
      </c>
      <c r="K339" s="170" t="str">
        <f t="shared" si="9"/>
        <v>BURSA- GÖRME ENGELLİLER TÜRKİYE ŞAMPİYONASI</v>
      </c>
      <c r="L339" s="249" t="str">
        <f>'200M '!N$4</f>
        <v>19.04.2018-10:00</v>
      </c>
      <c r="M339" s="171" t="s">
        <v>430</v>
      </c>
    </row>
    <row r="340" spans="1:13" s="163" customFormat="1" ht="26.25" customHeight="1" x14ac:dyDescent="0.2">
      <c r="A340" s="165">
        <v>338</v>
      </c>
      <c r="B340" s="176" t="s">
        <v>742</v>
      </c>
      <c r="C340" s="166">
        <f>'200M '!C42</f>
        <v>0</v>
      </c>
      <c r="D340" s="170">
        <f>'200M '!D42</f>
        <v>0</v>
      </c>
      <c r="E340" s="170">
        <f>'200M '!E42</f>
        <v>0</v>
      </c>
      <c r="F340" s="211">
        <f>'200M '!F42</f>
        <v>0</v>
      </c>
      <c r="G340" s="173">
        <f>'200M '!A42</f>
        <v>35</v>
      </c>
      <c r="H340" s="173" t="s">
        <v>737</v>
      </c>
      <c r="I340" s="173"/>
      <c r="J340" s="167" t="str">
        <f>'YARIŞMA BİLGİLERİ'!$F$21</f>
        <v>BAYANLAR (B2)</v>
      </c>
      <c r="K340" s="170" t="str">
        <f t="shared" si="9"/>
        <v>BURSA- GÖRME ENGELLİLER TÜRKİYE ŞAMPİYONASI</v>
      </c>
      <c r="L340" s="249" t="str">
        <f>'200M '!N$4</f>
        <v>19.04.2018-10:00</v>
      </c>
      <c r="M340" s="171" t="s">
        <v>430</v>
      </c>
    </row>
    <row r="341" spans="1:13" s="163" customFormat="1" ht="26.25" customHeight="1" x14ac:dyDescent="0.2">
      <c r="A341" s="165">
        <v>339</v>
      </c>
      <c r="B341" s="176" t="s">
        <v>742</v>
      </c>
      <c r="C341" s="166">
        <f>'200M '!C43</f>
        <v>0</v>
      </c>
      <c r="D341" s="170">
        <f>'200M '!D43</f>
        <v>0</v>
      </c>
      <c r="E341" s="170">
        <f>'200M '!E43</f>
        <v>0</v>
      </c>
      <c r="F341" s="211">
        <f>'200M '!F43</f>
        <v>0</v>
      </c>
      <c r="G341" s="173">
        <f>'200M '!A43</f>
        <v>36</v>
      </c>
      <c r="H341" s="173" t="s">
        <v>737</v>
      </c>
      <c r="I341" s="173"/>
      <c r="J341" s="167" t="str">
        <f>'YARIŞMA BİLGİLERİ'!$F$21</f>
        <v>BAYANLAR (B2)</v>
      </c>
      <c r="K341" s="170" t="str">
        <f t="shared" si="9"/>
        <v>BURSA- GÖRME ENGELLİLER TÜRKİYE ŞAMPİYONASI</v>
      </c>
      <c r="L341" s="249" t="str">
        <f>'200M '!N$4</f>
        <v>19.04.2018-10:00</v>
      </c>
      <c r="M341" s="171" t="s">
        <v>430</v>
      </c>
    </row>
    <row r="342" spans="1:13" s="163" customFormat="1" ht="26.25" customHeight="1" x14ac:dyDescent="0.2">
      <c r="A342" s="165">
        <v>340</v>
      </c>
      <c r="B342" s="176" t="s">
        <v>742</v>
      </c>
      <c r="C342" s="166">
        <f>'200M '!C44</f>
        <v>0</v>
      </c>
      <c r="D342" s="170">
        <f>'200M '!D44</f>
        <v>0</v>
      </c>
      <c r="E342" s="170">
        <f>'200M '!E44</f>
        <v>0</v>
      </c>
      <c r="F342" s="211">
        <f>'200M '!F44</f>
        <v>0</v>
      </c>
      <c r="G342" s="173">
        <f>'200M '!A44</f>
        <v>37</v>
      </c>
      <c r="H342" s="173" t="s">
        <v>737</v>
      </c>
      <c r="I342" s="173"/>
      <c r="J342" s="167" t="str">
        <f>'YARIŞMA BİLGİLERİ'!$F$21</f>
        <v>BAYANLAR (B2)</v>
      </c>
      <c r="K342" s="170" t="str">
        <f t="shared" si="9"/>
        <v>BURSA- GÖRME ENGELLİLER TÜRKİYE ŞAMPİYONASI</v>
      </c>
      <c r="L342" s="249" t="str">
        <f>'200M '!N$4</f>
        <v>19.04.2018-10:00</v>
      </c>
      <c r="M342" s="171" t="s">
        <v>430</v>
      </c>
    </row>
    <row r="343" spans="1:13" s="163" customFormat="1" ht="26.25" customHeight="1" x14ac:dyDescent="0.2">
      <c r="A343" s="165">
        <v>341</v>
      </c>
      <c r="B343" s="176" t="s">
        <v>742</v>
      </c>
      <c r="C343" s="166">
        <f>'200M '!C45</f>
        <v>0</v>
      </c>
      <c r="D343" s="170">
        <f>'200M '!D45</f>
        <v>0</v>
      </c>
      <c r="E343" s="170">
        <f>'200M '!E45</f>
        <v>0</v>
      </c>
      <c r="F343" s="211">
        <f>'200M '!F45</f>
        <v>0</v>
      </c>
      <c r="G343" s="173">
        <f>'200M '!A45</f>
        <v>38</v>
      </c>
      <c r="H343" s="173" t="s">
        <v>737</v>
      </c>
      <c r="I343" s="173"/>
      <c r="J343" s="167" t="str">
        <f>'YARIŞMA BİLGİLERİ'!$F$21</f>
        <v>BAYANLAR (B2)</v>
      </c>
      <c r="K343" s="170" t="str">
        <f t="shared" si="9"/>
        <v>BURSA- GÖRME ENGELLİLER TÜRKİYE ŞAMPİYONASI</v>
      </c>
      <c r="L343" s="249" t="str">
        <f>'200M '!N$4</f>
        <v>19.04.2018-10:00</v>
      </c>
      <c r="M343" s="171" t="s">
        <v>430</v>
      </c>
    </row>
    <row r="344" spans="1:13" s="163" customFormat="1" ht="26.25" customHeight="1" x14ac:dyDescent="0.2">
      <c r="A344" s="165">
        <v>342</v>
      </c>
      <c r="B344" s="176" t="s">
        <v>742</v>
      </c>
      <c r="C344" s="166">
        <f>'200M '!C46</f>
        <v>0</v>
      </c>
      <c r="D344" s="170">
        <f>'200M '!D46</f>
        <v>0</v>
      </c>
      <c r="E344" s="170">
        <f>'200M '!E46</f>
        <v>0</v>
      </c>
      <c r="F344" s="211">
        <f>'200M '!F46</f>
        <v>0</v>
      </c>
      <c r="G344" s="173">
        <f>'200M '!A46</f>
        <v>39</v>
      </c>
      <c r="H344" s="173" t="s">
        <v>737</v>
      </c>
      <c r="I344" s="173"/>
      <c r="J344" s="167" t="str">
        <f>'YARIŞMA BİLGİLERİ'!$F$21</f>
        <v>BAYANLAR (B2)</v>
      </c>
      <c r="K344" s="170" t="str">
        <f t="shared" si="9"/>
        <v>BURSA- GÖRME ENGELLİLER TÜRKİYE ŞAMPİYONASI</v>
      </c>
      <c r="L344" s="249" t="str">
        <f>'200M '!N$4</f>
        <v>19.04.2018-10:00</v>
      </c>
      <c r="M344" s="171" t="s">
        <v>430</v>
      </c>
    </row>
    <row r="345" spans="1:13" s="163" customFormat="1" ht="26.25" customHeight="1" x14ac:dyDescent="0.2">
      <c r="A345" s="165">
        <v>343</v>
      </c>
      <c r="B345" s="176" t="s">
        <v>742</v>
      </c>
      <c r="C345" s="166">
        <f>'200M '!C47</f>
        <v>0</v>
      </c>
      <c r="D345" s="170">
        <f>'200M '!D47</f>
        <v>0</v>
      </c>
      <c r="E345" s="170">
        <f>'200M '!E47</f>
        <v>0</v>
      </c>
      <c r="F345" s="211">
        <f>'200M '!F47</f>
        <v>0</v>
      </c>
      <c r="G345" s="173">
        <f>'200M '!A47</f>
        <v>40</v>
      </c>
      <c r="H345" s="173" t="s">
        <v>737</v>
      </c>
      <c r="I345" s="173"/>
      <c r="J345" s="167" t="str">
        <f>'YARIŞMA BİLGİLERİ'!$F$21</f>
        <v>BAYANLAR (B2)</v>
      </c>
      <c r="K345" s="170" t="str">
        <f t="shared" si="9"/>
        <v>BURSA- GÖRME ENGELLİLER TÜRKİYE ŞAMPİYONASI</v>
      </c>
      <c r="L345" s="249" t="str">
        <f>'200M '!N$4</f>
        <v>19.04.2018-10:00</v>
      </c>
      <c r="M345" s="171" t="s">
        <v>430</v>
      </c>
    </row>
    <row r="346" spans="1:13" s="163" customFormat="1" ht="26.25" customHeight="1" x14ac:dyDescent="0.2">
      <c r="A346" s="165">
        <v>344</v>
      </c>
      <c r="B346" s="176" t="s">
        <v>742</v>
      </c>
      <c r="C346" s="166">
        <f>'200M '!C48</f>
        <v>0</v>
      </c>
      <c r="D346" s="170">
        <f>'200M '!D48</f>
        <v>0</v>
      </c>
      <c r="E346" s="170">
        <f>'200M '!E48</f>
        <v>0</v>
      </c>
      <c r="F346" s="211">
        <f>'200M '!F48</f>
        <v>0</v>
      </c>
      <c r="G346" s="173">
        <f>'200M '!A48</f>
        <v>41</v>
      </c>
      <c r="H346" s="173" t="s">
        <v>737</v>
      </c>
      <c r="I346" s="173"/>
      <c r="J346" s="167" t="str">
        <f>'YARIŞMA BİLGİLERİ'!$F$21</f>
        <v>BAYANLAR (B2)</v>
      </c>
      <c r="K346" s="170" t="str">
        <f t="shared" si="9"/>
        <v>BURSA- GÖRME ENGELLİLER TÜRKİYE ŞAMPİYONASI</v>
      </c>
      <c r="L346" s="249" t="str">
        <f>'200M '!N$4</f>
        <v>19.04.2018-10:00</v>
      </c>
      <c r="M346" s="171" t="s">
        <v>430</v>
      </c>
    </row>
    <row r="347" spans="1:13" s="163" customFormat="1" ht="26.25" customHeight="1" x14ac:dyDescent="0.2">
      <c r="A347" s="165">
        <v>345</v>
      </c>
      <c r="B347" s="176" t="s">
        <v>742</v>
      </c>
      <c r="C347" s="166">
        <f>'200M '!C49</f>
        <v>0</v>
      </c>
      <c r="D347" s="170">
        <f>'200M '!D49</f>
        <v>0</v>
      </c>
      <c r="E347" s="170">
        <f>'200M '!E49</f>
        <v>0</v>
      </c>
      <c r="F347" s="211">
        <f>'200M '!F49</f>
        <v>0</v>
      </c>
      <c r="G347" s="173">
        <f>'200M '!A49</f>
        <v>42</v>
      </c>
      <c r="H347" s="173" t="s">
        <v>737</v>
      </c>
      <c r="I347" s="173"/>
      <c r="J347" s="167" t="str">
        <f>'YARIŞMA BİLGİLERİ'!$F$21</f>
        <v>BAYANLAR (B2)</v>
      </c>
      <c r="K347" s="170" t="str">
        <f t="shared" si="9"/>
        <v>BURSA- GÖRME ENGELLİLER TÜRKİYE ŞAMPİYONASI</v>
      </c>
      <c r="L347" s="249" t="str">
        <f>'200M '!N$4</f>
        <v>19.04.2018-10:00</v>
      </c>
      <c r="M347" s="171" t="s">
        <v>430</v>
      </c>
    </row>
    <row r="348" spans="1:13" s="163" customFormat="1" ht="26.25" customHeight="1" x14ac:dyDescent="0.2">
      <c r="A348" s="165">
        <v>346</v>
      </c>
      <c r="B348" s="176" t="s">
        <v>742</v>
      </c>
      <c r="C348" s="166">
        <f>'200M '!C50</f>
        <v>0</v>
      </c>
      <c r="D348" s="170">
        <f>'200M '!D50</f>
        <v>0</v>
      </c>
      <c r="E348" s="170">
        <f>'200M '!E50</f>
        <v>0</v>
      </c>
      <c r="F348" s="211">
        <f>'200M '!F50</f>
        <v>0</v>
      </c>
      <c r="G348" s="173">
        <f>'200M '!A50</f>
        <v>43</v>
      </c>
      <c r="H348" s="173" t="s">
        <v>737</v>
      </c>
      <c r="I348" s="173"/>
      <c r="J348" s="167" t="str">
        <f>'YARIŞMA BİLGİLERİ'!$F$21</f>
        <v>BAYANLAR (B2)</v>
      </c>
      <c r="K348" s="170" t="str">
        <f t="shared" si="9"/>
        <v>BURSA- GÖRME ENGELLİLER TÜRKİYE ŞAMPİYONASI</v>
      </c>
      <c r="L348" s="249" t="str">
        <f>'200M '!N$4</f>
        <v>19.04.2018-10:00</v>
      </c>
      <c r="M348" s="171" t="s">
        <v>430</v>
      </c>
    </row>
    <row r="349" spans="1:13" s="163" customFormat="1" ht="26.25" customHeight="1" x14ac:dyDescent="0.2">
      <c r="A349" s="165">
        <v>347</v>
      </c>
      <c r="B349" s="176" t="s">
        <v>742</v>
      </c>
      <c r="C349" s="166">
        <f>'200M '!C51</f>
        <v>0</v>
      </c>
      <c r="D349" s="170">
        <f>'200M '!D51</f>
        <v>0</v>
      </c>
      <c r="E349" s="170">
        <f>'200M '!E51</f>
        <v>0</v>
      </c>
      <c r="F349" s="211">
        <f>'200M '!F51</f>
        <v>0</v>
      </c>
      <c r="G349" s="173">
        <f>'200M '!A51</f>
        <v>44</v>
      </c>
      <c r="H349" s="173" t="s">
        <v>737</v>
      </c>
      <c r="I349" s="173"/>
      <c r="J349" s="167" t="str">
        <f>'YARIŞMA BİLGİLERİ'!$F$21</f>
        <v>BAYANLAR (B2)</v>
      </c>
      <c r="K349" s="170" t="str">
        <f t="shared" si="9"/>
        <v>BURSA- GÖRME ENGELLİLER TÜRKİYE ŞAMPİYONASI</v>
      </c>
      <c r="L349" s="249" t="str">
        <f>'200M '!N$4</f>
        <v>19.04.2018-10:00</v>
      </c>
      <c r="M349" s="171" t="s">
        <v>430</v>
      </c>
    </row>
    <row r="350" spans="1:13" s="163" customFormat="1" ht="26.25" customHeight="1" x14ac:dyDescent="0.2">
      <c r="A350" s="165">
        <v>348</v>
      </c>
      <c r="B350" s="176" t="s">
        <v>742</v>
      </c>
      <c r="C350" s="166">
        <f>'200M '!C52</f>
        <v>0</v>
      </c>
      <c r="D350" s="170">
        <f>'200M '!D52</f>
        <v>0</v>
      </c>
      <c r="E350" s="170">
        <f>'200M '!E52</f>
        <v>0</v>
      </c>
      <c r="F350" s="211">
        <f>'200M '!F52</f>
        <v>0</v>
      </c>
      <c r="G350" s="173">
        <f>'200M '!A52</f>
        <v>45</v>
      </c>
      <c r="H350" s="173" t="s">
        <v>737</v>
      </c>
      <c r="I350" s="173"/>
      <c r="J350" s="167" t="str">
        <f>'YARIŞMA BİLGİLERİ'!$F$21</f>
        <v>BAYANLAR (B2)</v>
      </c>
      <c r="K350" s="170" t="str">
        <f t="shared" si="9"/>
        <v>BURSA- GÖRME ENGELLİLER TÜRKİYE ŞAMPİYONASI</v>
      </c>
      <c r="L350" s="249" t="str">
        <f>'200M '!N$4</f>
        <v>19.04.2018-10:00</v>
      </c>
      <c r="M350" s="171" t="s">
        <v>430</v>
      </c>
    </row>
    <row r="351" spans="1:13" s="163" customFormat="1" ht="26.25" customHeight="1" x14ac:dyDescent="0.2">
      <c r="A351" s="165">
        <v>349</v>
      </c>
      <c r="B351" s="176" t="s">
        <v>742</v>
      </c>
      <c r="C351" s="166">
        <f>'200M '!C53</f>
        <v>0</v>
      </c>
      <c r="D351" s="170">
        <f>'200M '!D53</f>
        <v>0</v>
      </c>
      <c r="E351" s="170">
        <f>'200M '!E53</f>
        <v>0</v>
      </c>
      <c r="F351" s="211">
        <f>'200M '!F53</f>
        <v>0</v>
      </c>
      <c r="G351" s="173">
        <f>'200M '!A53</f>
        <v>46</v>
      </c>
      <c r="H351" s="173" t="s">
        <v>737</v>
      </c>
      <c r="I351" s="173"/>
      <c r="J351" s="167" t="str">
        <f>'YARIŞMA BİLGİLERİ'!$F$21</f>
        <v>BAYANLAR (B2)</v>
      </c>
      <c r="K351" s="170" t="str">
        <f t="shared" si="9"/>
        <v>BURSA- GÖRME ENGELLİLER TÜRKİYE ŞAMPİYONASI</v>
      </c>
      <c r="L351" s="249" t="str">
        <f>'200M '!N$4</f>
        <v>19.04.2018-10:00</v>
      </c>
      <c r="M351" s="171" t="s">
        <v>430</v>
      </c>
    </row>
    <row r="352" spans="1:13" s="163" customFormat="1" ht="26.25" customHeight="1" x14ac:dyDescent="0.2">
      <c r="A352" s="165">
        <v>350</v>
      </c>
      <c r="B352" s="176" t="s">
        <v>742</v>
      </c>
      <c r="C352" s="166">
        <f>'200M '!C54</f>
        <v>0</v>
      </c>
      <c r="D352" s="170">
        <f>'200M '!D54</f>
        <v>0</v>
      </c>
      <c r="E352" s="170">
        <f>'200M '!E54</f>
        <v>0</v>
      </c>
      <c r="F352" s="211">
        <f>'200M '!F54</f>
        <v>0</v>
      </c>
      <c r="G352" s="173">
        <f>'200M '!A54</f>
        <v>47</v>
      </c>
      <c r="H352" s="173" t="s">
        <v>737</v>
      </c>
      <c r="I352" s="173"/>
      <c r="J352" s="167" t="str">
        <f>'YARIŞMA BİLGİLERİ'!$F$21</f>
        <v>BAYANLAR (B2)</v>
      </c>
      <c r="K352" s="170" t="str">
        <f t="shared" si="9"/>
        <v>BURSA- GÖRME ENGELLİLER TÜRKİYE ŞAMPİYONASI</v>
      </c>
      <c r="L352" s="249" t="str">
        <f>'200M '!N$4</f>
        <v>19.04.2018-10:00</v>
      </c>
      <c r="M352" s="171" t="s">
        <v>430</v>
      </c>
    </row>
    <row r="353" spans="1:13" s="163" customFormat="1" ht="26.25" customHeight="1" x14ac:dyDescent="0.2">
      <c r="A353" s="165">
        <v>351</v>
      </c>
      <c r="B353" s="176" t="s">
        <v>742</v>
      </c>
      <c r="C353" s="166">
        <f>'200M '!C55</f>
        <v>0</v>
      </c>
      <c r="D353" s="170">
        <f>'200M '!D55</f>
        <v>0</v>
      </c>
      <c r="E353" s="170">
        <f>'200M '!E55</f>
        <v>0</v>
      </c>
      <c r="F353" s="211">
        <f>'200M '!F55</f>
        <v>0</v>
      </c>
      <c r="G353" s="173">
        <f>'200M '!A55</f>
        <v>48</v>
      </c>
      <c r="H353" s="173" t="s">
        <v>737</v>
      </c>
      <c r="I353" s="173"/>
      <c r="J353" s="167" t="str">
        <f>'YARIŞMA BİLGİLERİ'!$F$21</f>
        <v>BAYANLAR (B2)</v>
      </c>
      <c r="K353" s="170" t="str">
        <f t="shared" si="9"/>
        <v>BURSA- GÖRME ENGELLİLER TÜRKİYE ŞAMPİYONASI</v>
      </c>
      <c r="L353" s="249" t="str">
        <f>'200M '!N$4</f>
        <v>19.04.2018-10:00</v>
      </c>
      <c r="M353" s="171" t="s">
        <v>430</v>
      </c>
    </row>
    <row r="354" spans="1:13" s="163" customFormat="1" ht="26.25" customHeight="1" x14ac:dyDescent="0.2">
      <c r="A354" s="165">
        <v>352</v>
      </c>
      <c r="B354" s="176" t="s">
        <v>742</v>
      </c>
      <c r="C354" s="166">
        <f>'200M '!C56</f>
        <v>0</v>
      </c>
      <c r="D354" s="170">
        <f>'200M '!D56</f>
        <v>0</v>
      </c>
      <c r="E354" s="170">
        <f>'200M '!E56</f>
        <v>0</v>
      </c>
      <c r="F354" s="211">
        <f>'200M '!F56</f>
        <v>0</v>
      </c>
      <c r="G354" s="173">
        <f>'200M '!A56</f>
        <v>49</v>
      </c>
      <c r="H354" s="173" t="s">
        <v>737</v>
      </c>
      <c r="I354" s="173"/>
      <c r="J354" s="167" t="str">
        <f>'YARIŞMA BİLGİLERİ'!$F$21</f>
        <v>BAYANLAR (B2)</v>
      </c>
      <c r="K354" s="170" t="str">
        <f t="shared" si="9"/>
        <v>BURSA- GÖRME ENGELLİLER TÜRKİYE ŞAMPİYONASI</v>
      </c>
      <c r="L354" s="249" t="str">
        <f>'200M '!N$4</f>
        <v>19.04.2018-10:00</v>
      </c>
      <c r="M354" s="171" t="s">
        <v>430</v>
      </c>
    </row>
    <row r="355" spans="1:13" s="163" customFormat="1" ht="26.25" customHeight="1" x14ac:dyDescent="0.2">
      <c r="A355" s="165">
        <v>353</v>
      </c>
      <c r="B355" s="176" t="s">
        <v>742</v>
      </c>
      <c r="C355" s="166">
        <f>'200M '!C57</f>
        <v>0</v>
      </c>
      <c r="D355" s="170">
        <f>'200M '!D57</f>
        <v>0</v>
      </c>
      <c r="E355" s="170">
        <f>'200M '!E57</f>
        <v>0</v>
      </c>
      <c r="F355" s="211">
        <f>'200M '!F57</f>
        <v>0</v>
      </c>
      <c r="G355" s="173">
        <f>'200M '!A57</f>
        <v>50</v>
      </c>
      <c r="H355" s="173" t="s">
        <v>737</v>
      </c>
      <c r="I355" s="173"/>
      <c r="J355" s="167" t="str">
        <f>'YARIŞMA BİLGİLERİ'!$F$21</f>
        <v>BAYANLAR (B2)</v>
      </c>
      <c r="K355" s="170" t="str">
        <f>CONCATENATE(K$1,"-",A$1)</f>
        <v>BURSA- GÖRME ENGELLİLER TÜRKİYE ŞAMPİYONASI</v>
      </c>
      <c r="L355" s="249" t="str">
        <f>'200M '!N$4</f>
        <v>19.04.2018-10:00</v>
      </c>
      <c r="M355" s="171" t="s">
        <v>430</v>
      </c>
    </row>
    <row r="356" spans="1:13" s="163" customFormat="1" ht="26.25" customHeight="1" x14ac:dyDescent="0.2">
      <c r="A356" s="165">
        <v>354</v>
      </c>
      <c r="B356" s="176" t="s">
        <v>742</v>
      </c>
      <c r="C356" s="166">
        <f>'200M '!C58</f>
        <v>0</v>
      </c>
      <c r="D356" s="170">
        <f>'200M '!D58</f>
        <v>0</v>
      </c>
      <c r="E356" s="170">
        <f>'200M '!E58</f>
        <v>0</v>
      </c>
      <c r="F356" s="211">
        <f>'200M '!F58</f>
        <v>0</v>
      </c>
      <c r="G356" s="173">
        <f>'200M '!A58</f>
        <v>51</v>
      </c>
      <c r="H356" s="173" t="s">
        <v>737</v>
      </c>
      <c r="I356" s="173"/>
      <c r="J356" s="167" t="str">
        <f>'YARIŞMA BİLGİLERİ'!$F$21</f>
        <v>BAYANLAR (B2)</v>
      </c>
      <c r="K356" s="170" t="str">
        <f>CONCATENATE(K$1,"-",A$1)</f>
        <v>BURSA- GÖRME ENGELLİLER TÜRKİYE ŞAMPİYONASI</v>
      </c>
      <c r="L356" s="249" t="str">
        <f>'200M '!N$4</f>
        <v>19.04.2018-10:00</v>
      </c>
      <c r="M356" s="171" t="s">
        <v>430</v>
      </c>
    </row>
    <row r="357" spans="1:13" s="163" customFormat="1" ht="26.25" customHeight="1" x14ac:dyDescent="0.2">
      <c r="A357" s="165">
        <v>355</v>
      </c>
      <c r="B357" s="176" t="s">
        <v>742</v>
      </c>
      <c r="C357" s="166">
        <f>'200M '!C59</f>
        <v>0</v>
      </c>
      <c r="D357" s="170">
        <f>'200M '!D59</f>
        <v>0</v>
      </c>
      <c r="E357" s="170">
        <f>'200M '!E59</f>
        <v>0</v>
      </c>
      <c r="F357" s="211">
        <f>'200M '!F59</f>
        <v>0</v>
      </c>
      <c r="G357" s="173">
        <f>'200M '!A59</f>
        <v>52</v>
      </c>
      <c r="H357" s="173" t="s">
        <v>737</v>
      </c>
      <c r="I357" s="173"/>
      <c r="J357" s="167" t="str">
        <f>'YARIŞMA BİLGİLERİ'!$F$21</f>
        <v>BAYANLAR (B2)</v>
      </c>
      <c r="K357" s="170" t="str">
        <f>CONCATENATE(K$1,"-",A$1)</f>
        <v>BURSA- GÖRME ENGELLİLER TÜRKİYE ŞAMPİYONASI</v>
      </c>
      <c r="L357" s="249" t="str">
        <f>'200M '!N$4</f>
        <v>19.04.2018-10:00</v>
      </c>
      <c r="M357" s="171" t="s">
        <v>430</v>
      </c>
    </row>
    <row r="358" spans="1:13" s="163" customFormat="1" ht="26.25" customHeight="1" x14ac:dyDescent="0.2">
      <c r="A358" s="165">
        <v>356</v>
      </c>
      <c r="B358" s="176" t="s">
        <v>742</v>
      </c>
      <c r="C358" s="166">
        <f>'200M '!C60</f>
        <v>0</v>
      </c>
      <c r="D358" s="170">
        <f>'200M '!D60</f>
        <v>0</v>
      </c>
      <c r="E358" s="170">
        <f>'200M '!E60</f>
        <v>0</v>
      </c>
      <c r="F358" s="211">
        <f>'200M '!F60</f>
        <v>0</v>
      </c>
      <c r="G358" s="173">
        <f>'200M '!A60</f>
        <v>53</v>
      </c>
      <c r="H358" s="173" t="s">
        <v>737</v>
      </c>
      <c r="I358" s="173"/>
      <c r="J358" s="167" t="str">
        <f>'YARIŞMA BİLGİLERİ'!$F$21</f>
        <v>BAYANLAR (B2)</v>
      </c>
      <c r="K358" s="170" t="str">
        <f>CONCATENATE(K$1,"-",A$1)</f>
        <v>BURSA- GÖRME ENGELLİLER TÜRKİYE ŞAMPİYONASI</v>
      </c>
      <c r="L358" s="249" t="str">
        <f>'200M '!N$4</f>
        <v>19.04.2018-10:00</v>
      </c>
      <c r="M358" s="171" t="s">
        <v>430</v>
      </c>
    </row>
    <row r="359" spans="1:13" s="163" customFormat="1" ht="26.25" customHeight="1" x14ac:dyDescent="0.2">
      <c r="A359" s="165">
        <v>357</v>
      </c>
      <c r="B359" s="176" t="s">
        <v>742</v>
      </c>
      <c r="C359" s="166">
        <f>'200M '!C61</f>
        <v>0</v>
      </c>
      <c r="D359" s="170">
        <f>'200M '!D61</f>
        <v>0</v>
      </c>
      <c r="E359" s="170">
        <f>'200M '!E61</f>
        <v>0</v>
      </c>
      <c r="F359" s="211">
        <f>'200M '!F61</f>
        <v>0</v>
      </c>
      <c r="G359" s="173">
        <f>'200M '!A61</f>
        <v>54</v>
      </c>
      <c r="H359" s="173" t="s">
        <v>737</v>
      </c>
      <c r="I359" s="173"/>
      <c r="J359" s="167" t="str">
        <f>'YARIŞMA BİLGİLERİ'!$F$21</f>
        <v>BAYANLAR (B2)</v>
      </c>
      <c r="K359" s="170" t="str">
        <f>CONCATENATE(K$1,"-",A$1)</f>
        <v>BURSA- GÖRME ENGELLİLER TÜRKİYE ŞAMPİYONASI</v>
      </c>
      <c r="L359" s="249" t="str">
        <f>'200M '!N$4</f>
        <v>19.04.2018-10:00</v>
      </c>
      <c r="M359" s="171" t="s">
        <v>430</v>
      </c>
    </row>
    <row r="360" spans="1:13" s="163" customFormat="1" ht="26.25" customHeight="1" x14ac:dyDescent="0.2">
      <c r="A360" s="165">
        <v>352</v>
      </c>
      <c r="B360" s="176" t="s">
        <v>741</v>
      </c>
      <c r="C360" s="166">
        <f>'200M '!C62</f>
        <v>0</v>
      </c>
      <c r="D360" s="170">
        <f>'200M '!D62</f>
        <v>0</v>
      </c>
      <c r="E360" s="170">
        <f>'200M '!E62</f>
        <v>0</v>
      </c>
      <c r="F360" s="211">
        <f>'200M '!F62</f>
        <v>0</v>
      </c>
      <c r="G360" s="173">
        <f>'200M '!A62</f>
        <v>55</v>
      </c>
      <c r="H360" s="173" t="s">
        <v>737</v>
      </c>
      <c r="I360" s="173"/>
      <c r="J360" s="167" t="str">
        <f>'YARIŞMA BİLGİLERİ'!$F$21</f>
        <v>BAYANLAR (B2)</v>
      </c>
      <c r="K360" s="170" t="str">
        <f t="shared" ref="K360" si="10">CONCATENATE(K$1,"-",A$1)</f>
        <v>BURSA- GÖRME ENGELLİLER TÜRKİYE ŞAMPİYONASI</v>
      </c>
      <c r="L360" s="249" t="str">
        <f>'200M '!N$4</f>
        <v>19.04.2018-10:00</v>
      </c>
      <c r="M360" s="171" t="s">
        <v>430</v>
      </c>
    </row>
    <row r="361" spans="1:13" s="163" customFormat="1" ht="26.25" customHeight="1" x14ac:dyDescent="0.2">
      <c r="A361" s="165">
        <v>353</v>
      </c>
      <c r="B361" s="176" t="s">
        <v>741</v>
      </c>
      <c r="C361" s="166">
        <f>'200M '!C63</f>
        <v>0</v>
      </c>
      <c r="D361" s="170">
        <f>'200M '!D63</f>
        <v>0</v>
      </c>
      <c r="E361" s="170">
        <f>'200M '!E63</f>
        <v>0</v>
      </c>
      <c r="F361" s="211">
        <f>'200M '!F63</f>
        <v>0</v>
      </c>
      <c r="G361" s="173">
        <f>'200M '!A63</f>
        <v>56</v>
      </c>
      <c r="H361" s="173" t="s">
        <v>737</v>
      </c>
      <c r="I361" s="173"/>
      <c r="J361" s="167" t="str">
        <f>'YARIŞMA BİLGİLERİ'!$F$21</f>
        <v>BAYANLAR (B2)</v>
      </c>
      <c r="K361" s="170" t="str">
        <f>CONCATENATE(K$1,"-",A$1)</f>
        <v>BURSA- GÖRME ENGELLİLER TÜRKİYE ŞAMPİYONASI</v>
      </c>
      <c r="L361" s="249" t="str">
        <f>'200M '!N$4</f>
        <v>19.04.2018-10:00</v>
      </c>
      <c r="M361" s="171" t="s">
        <v>430</v>
      </c>
    </row>
    <row r="362" spans="1:13" s="163" customFormat="1" ht="26.25" customHeight="1" x14ac:dyDescent="0.2">
      <c r="A362" s="165">
        <v>354</v>
      </c>
      <c r="B362" s="176" t="s">
        <v>741</v>
      </c>
      <c r="C362" s="166">
        <f>'200M '!C64</f>
        <v>0</v>
      </c>
      <c r="D362" s="170">
        <f>'200M '!D64</f>
        <v>0</v>
      </c>
      <c r="E362" s="170">
        <f>'200M '!E64</f>
        <v>0</v>
      </c>
      <c r="F362" s="211">
        <f>'200M '!F64</f>
        <v>0</v>
      </c>
      <c r="G362" s="173">
        <f>'200M '!A64</f>
        <v>57</v>
      </c>
      <c r="H362" s="173" t="s">
        <v>737</v>
      </c>
      <c r="I362" s="173"/>
      <c r="J362" s="167" t="str">
        <f>'YARIŞMA BİLGİLERİ'!$F$21</f>
        <v>BAYANLAR (B2)</v>
      </c>
      <c r="K362" s="170" t="str">
        <f>CONCATENATE(K$1,"-",A$1)</f>
        <v>BURSA- GÖRME ENGELLİLER TÜRKİYE ŞAMPİYONASI</v>
      </c>
      <c r="L362" s="249" t="str">
        <f>'200M '!N$4</f>
        <v>19.04.2018-10:00</v>
      </c>
      <c r="M362" s="171" t="s">
        <v>430</v>
      </c>
    </row>
    <row r="363" spans="1:13" s="163" customFormat="1" ht="26.25" customHeight="1" x14ac:dyDescent="0.2">
      <c r="A363" s="165">
        <v>355</v>
      </c>
      <c r="B363" s="176" t="s">
        <v>741</v>
      </c>
      <c r="C363" s="166">
        <f>'200M '!C65</f>
        <v>0</v>
      </c>
      <c r="D363" s="170">
        <f>'200M '!D65</f>
        <v>0</v>
      </c>
      <c r="E363" s="170">
        <f>'200M '!E65</f>
        <v>0</v>
      </c>
      <c r="F363" s="211">
        <f>'200M '!F65</f>
        <v>0</v>
      </c>
      <c r="G363" s="173">
        <f>'200M '!A65</f>
        <v>58</v>
      </c>
      <c r="H363" s="173" t="s">
        <v>737</v>
      </c>
      <c r="I363" s="173"/>
      <c r="J363" s="167" t="str">
        <f>'YARIŞMA BİLGİLERİ'!$F$21</f>
        <v>BAYANLAR (B2)</v>
      </c>
      <c r="K363" s="170" t="str">
        <f>CONCATENATE(K$1,"-",A$1)</f>
        <v>BURSA- GÖRME ENGELLİLER TÜRKİYE ŞAMPİYONASI</v>
      </c>
      <c r="L363" s="249" t="str">
        <f>'200M '!N$4</f>
        <v>19.04.2018-10:00</v>
      </c>
      <c r="M363" s="171" t="s">
        <v>430</v>
      </c>
    </row>
    <row r="364" spans="1:13" s="163" customFormat="1" ht="26.25" customHeight="1" x14ac:dyDescent="0.2">
      <c r="A364" s="165">
        <v>356</v>
      </c>
      <c r="B364" s="176" t="s">
        <v>741</v>
      </c>
      <c r="C364" s="166">
        <f>'200M '!C66</f>
        <v>0</v>
      </c>
      <c r="D364" s="170">
        <f>'200M '!D66</f>
        <v>0</v>
      </c>
      <c r="E364" s="170">
        <f>'200M '!E66</f>
        <v>0</v>
      </c>
      <c r="F364" s="211">
        <f>'200M '!F66</f>
        <v>0</v>
      </c>
      <c r="G364" s="173">
        <f>'200M '!A66</f>
        <v>59</v>
      </c>
      <c r="H364" s="173" t="s">
        <v>737</v>
      </c>
      <c r="I364" s="173"/>
      <c r="J364" s="167" t="str">
        <f>'YARIŞMA BİLGİLERİ'!$F$21</f>
        <v>BAYANLAR (B2)</v>
      </c>
      <c r="K364" s="170" t="str">
        <f>CONCATENATE(K$1,"-",A$1)</f>
        <v>BURSA- GÖRME ENGELLİLER TÜRKİYE ŞAMPİYONASI</v>
      </c>
      <c r="L364" s="249" t="str">
        <f>'200M '!N$4</f>
        <v>19.04.2018-10:00</v>
      </c>
      <c r="M364" s="171" t="s">
        <v>430</v>
      </c>
    </row>
    <row r="365" spans="1:13" s="163" customFormat="1" ht="26.25" customHeight="1" x14ac:dyDescent="0.2">
      <c r="A365" s="165">
        <v>357</v>
      </c>
      <c r="B365" s="176" t="s">
        <v>741</v>
      </c>
      <c r="C365" s="166">
        <f>'200M '!C67</f>
        <v>0</v>
      </c>
      <c r="D365" s="170">
        <f>'200M '!D67</f>
        <v>0</v>
      </c>
      <c r="E365" s="170">
        <f>'200M '!E67</f>
        <v>0</v>
      </c>
      <c r="F365" s="211">
        <f>'200M '!F67</f>
        <v>0</v>
      </c>
      <c r="G365" s="173">
        <f>'200M '!A67</f>
        <v>60</v>
      </c>
      <c r="H365" s="173" t="s">
        <v>737</v>
      </c>
      <c r="I365" s="173"/>
      <c r="J365" s="167" t="str">
        <f>'YARIŞMA BİLGİLERİ'!$F$21</f>
        <v>BAYANLAR (B2)</v>
      </c>
      <c r="K365" s="170" t="str">
        <f>CONCATENATE(K$1,"-",A$1)</f>
        <v>BURSA- GÖRME ENGELLİLER TÜRKİYE ŞAMPİYONASI</v>
      </c>
      <c r="L365" s="249" t="str">
        <f>'200M '!N$4</f>
        <v>19.04.2018-10:00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BAYANLAR (B2)</v>
      </c>
      <c r="K366" s="170" t="str">
        <f t="shared" si="7"/>
        <v>BURSA- GÖRME ENGELLİLER TÜRKİYE ŞAMPİYONASI</v>
      </c>
      <c r="L366" s="249">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BAYANLAR (B2)</v>
      </c>
      <c r="K367" s="170" t="str">
        <f t="shared" si="7"/>
        <v>BURSA- GÖRME ENGELLİLER TÜRKİYE ŞAMPİYONASI</v>
      </c>
      <c r="L367" s="249">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BAYANLAR (B2)</v>
      </c>
      <c r="K368" s="170" t="str">
        <f t="shared" si="7"/>
        <v>BURSA- GÖRME ENGELLİLER TÜRKİYE ŞAMPİYONASI</v>
      </c>
      <c r="L368" s="249">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BAYANLAR (B2)</v>
      </c>
      <c r="K369" s="170" t="str">
        <f t="shared" si="7"/>
        <v>BURSA- GÖRME ENGELLİLER TÜRKİYE ŞAMPİYONASI</v>
      </c>
      <c r="L369" s="249">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BAYANLAR (B2)</v>
      </c>
      <c r="K370" s="170" t="str">
        <f t="shared" si="7"/>
        <v>BURSA- GÖRME ENGELLİLER TÜRKİYE ŞAMPİYONASI</v>
      </c>
      <c r="L370" s="249">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BAYANLAR (B2)</v>
      </c>
      <c r="K371" s="170" t="str">
        <f t="shared" si="7"/>
        <v>BURSA- GÖRME ENGELLİLER TÜRKİYE ŞAMPİYONASI</v>
      </c>
      <c r="L371" s="249">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BAYANLAR (B2)</v>
      </c>
      <c r="K372" s="170" t="str">
        <f t="shared" si="7"/>
        <v>BURSA- GÖRME ENGELLİLER TÜRKİYE ŞAMPİYONASI</v>
      </c>
      <c r="L372" s="249">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BAYANLAR (B2)</v>
      </c>
      <c r="K373" s="170" t="str">
        <f t="shared" si="7"/>
        <v>BURSA- GÖRME ENGELLİLER TÜRKİYE ŞAMPİYONASI</v>
      </c>
      <c r="L373" s="249">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BAYANLAR (B2)</v>
      </c>
      <c r="K374" s="170" t="str">
        <f t="shared" si="7"/>
        <v>BURSA- GÖRME ENGELLİLER TÜRKİYE ŞAMPİYONASI</v>
      </c>
      <c r="L374" s="249">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BAYANLAR (B2)</v>
      </c>
      <c r="K375" s="170" t="str">
        <f t="shared" si="7"/>
        <v>BURSA- GÖRME ENGELLİLER TÜRKİYE ŞAMPİYONASI</v>
      </c>
      <c r="L375" s="249">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BAYANLAR (B2)</v>
      </c>
      <c r="K376" s="170" t="str">
        <f t="shared" si="7"/>
        <v>BURSA- GÖRME ENGELLİLER TÜRKİYE ŞAMPİYONASI</v>
      </c>
      <c r="L376" s="249">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BAYANLAR (B2)</v>
      </c>
      <c r="K377" s="170" t="str">
        <f t="shared" si="7"/>
        <v>BURSA- GÖRME ENGELLİLER TÜRKİYE ŞAMPİYONASI</v>
      </c>
      <c r="L377" s="249">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BAYANLAR (B2)</v>
      </c>
      <c r="K378" s="170" t="str">
        <f t="shared" ref="K378:K441" si="11">CONCATENATE(K$1,"-",A$1)</f>
        <v>BURSA- GÖRME ENGELLİLER TÜRKİYE ŞAMPİYONASI</v>
      </c>
      <c r="L378" s="249">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BAYANLAR (B2)</v>
      </c>
      <c r="K379" s="170" t="str">
        <f t="shared" si="11"/>
        <v>BURSA- GÖRME ENGELLİLER TÜRKİYE ŞAMPİYONASI</v>
      </c>
      <c r="L379" s="249">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BAYANLAR (B2)</v>
      </c>
      <c r="K380" s="170" t="str">
        <f t="shared" si="11"/>
        <v>BURSA- GÖRME ENGELLİLER TÜRKİYE ŞAMPİYONASI</v>
      </c>
      <c r="L380" s="249">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BAYANLAR (B2)</v>
      </c>
      <c r="K381" s="170" t="str">
        <f t="shared" si="11"/>
        <v>BURSA- GÖRME ENGELLİLER TÜRKİYE ŞAMPİYONASI</v>
      </c>
      <c r="L381" s="249">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BAYANLAR (B2)</v>
      </c>
      <c r="K382" s="170" t="str">
        <f t="shared" si="11"/>
        <v>BURSA- GÖRME ENGELLİLER TÜRKİYE ŞAMPİYONASI</v>
      </c>
      <c r="L382" s="249">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BAYANLAR (B2)</v>
      </c>
      <c r="K383" s="170" t="str">
        <f t="shared" si="11"/>
        <v>BURSA- GÖRME ENGELLİLER TÜRKİYE ŞAMPİYONASI</v>
      </c>
      <c r="L383" s="249">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BAYANLAR (B2)</v>
      </c>
      <c r="K384" s="170" t="str">
        <f t="shared" si="11"/>
        <v>BURSA- GÖRME ENGELLİLER TÜRKİYE ŞAMPİYONASI</v>
      </c>
      <c r="L384" s="249">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BAYANLAR (B2)</v>
      </c>
      <c r="K385" s="170" t="str">
        <f t="shared" si="11"/>
        <v>BURSA- GÖRME ENGELLİLER TÜRKİYE ŞAMPİYONASI</v>
      </c>
      <c r="L385" s="249">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BAYANLAR (B2)</v>
      </c>
      <c r="K386" s="170" t="str">
        <f t="shared" si="11"/>
        <v>BURSA- GÖRME ENGELLİLER TÜRKİYE ŞAMPİYONASI</v>
      </c>
      <c r="L386" s="249">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BAYANLAR (B2)</v>
      </c>
      <c r="K387" s="170" t="str">
        <f t="shared" si="11"/>
        <v>BURSA- GÖRME ENGELLİLER TÜRKİYE ŞAMPİYONASI</v>
      </c>
      <c r="L387" s="249">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BAYANLAR (B2)</v>
      </c>
      <c r="K388" s="170" t="str">
        <f t="shared" si="11"/>
        <v>BURSA- GÖRME ENGELLİLER TÜRKİYE ŞAMPİYONASI</v>
      </c>
      <c r="L388" s="249">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BAYANLAR (B2)</v>
      </c>
      <c r="K389" s="170" t="str">
        <f t="shared" si="11"/>
        <v>BURSA- GÖRME ENGELLİLER TÜRKİYE ŞAMPİYONASI</v>
      </c>
      <c r="L389" s="249">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BAYANLAR (B2)</v>
      </c>
      <c r="K390" s="170" t="str">
        <f t="shared" si="11"/>
        <v>BURSA- GÖRME ENGELLİLER TÜRKİYE ŞAMPİYONASI</v>
      </c>
      <c r="L390" s="249">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BAYANLAR (B2)</v>
      </c>
      <c r="K391" s="170" t="str">
        <f t="shared" si="11"/>
        <v>BURSA- GÖRME ENGELLİLER TÜRKİYE ŞAMPİYONASI</v>
      </c>
      <c r="L391" s="249">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BAYANLAR (B2)</v>
      </c>
      <c r="K392" s="170" t="str">
        <f t="shared" si="11"/>
        <v>BURSA- GÖRME ENGELLİLER TÜRKİYE ŞAMPİYONASI</v>
      </c>
      <c r="L392" s="249">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BAYANLAR (B2)</v>
      </c>
      <c r="K393" s="170" t="str">
        <f t="shared" si="11"/>
        <v>BURSA- GÖRME ENGELLİLER TÜRKİYE ŞAMPİYONASI</v>
      </c>
      <c r="L393" s="249">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BAYANLAR (B2)</v>
      </c>
      <c r="K394" s="170" t="str">
        <f t="shared" si="11"/>
        <v>BURSA- GÖRME ENGELLİLER TÜRKİYE ŞAMPİYONASI</v>
      </c>
      <c r="L394" s="249">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BAYANLAR (B2)</v>
      </c>
      <c r="K395" s="170" t="str">
        <f t="shared" si="11"/>
        <v>BURSA- GÖRME ENGELLİLER TÜRKİYE ŞAMPİYONASI</v>
      </c>
      <c r="L395" s="249">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BAYANLAR (B2)</v>
      </c>
      <c r="K396" s="170" t="str">
        <f t="shared" si="11"/>
        <v>BURSA- GÖRME ENGELLİLER TÜRKİYE ŞAMPİYONASI</v>
      </c>
      <c r="L396" s="249">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BAYANLAR (B2)</v>
      </c>
      <c r="K397" s="170" t="str">
        <f t="shared" si="11"/>
        <v>BURSA- GÖRME ENGELLİLER TÜRKİYE ŞAMPİYONASI</v>
      </c>
      <c r="L397" s="249">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BAYANLAR (B2)</v>
      </c>
      <c r="K398" s="170" t="str">
        <f t="shared" si="11"/>
        <v>BURSA- GÖRME ENGELLİLER TÜRKİYE ŞAMPİYONASI</v>
      </c>
      <c r="L398" s="249">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BAYANLAR (B2)</v>
      </c>
      <c r="K399" s="170" t="str">
        <f t="shared" si="11"/>
        <v>BURSA- GÖRME ENGELLİLER TÜRKİYE ŞAMPİYONASI</v>
      </c>
      <c r="L399" s="249">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BAYANLAR (B2)</v>
      </c>
      <c r="K400" s="170" t="str">
        <f t="shared" si="11"/>
        <v>BURSA- GÖRME ENGELLİLER TÜRKİYE ŞAMPİYONASI</v>
      </c>
      <c r="L400" s="249">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BAYANLAR (B2)</v>
      </c>
      <c r="K401" s="170" t="str">
        <f t="shared" si="11"/>
        <v>BURSA- GÖRME ENGELLİLER TÜRKİYE ŞAMPİYONASI</v>
      </c>
      <c r="L401" s="249">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BAYANLAR (B2)</v>
      </c>
      <c r="K402" s="170" t="str">
        <f t="shared" si="11"/>
        <v>BURSA- GÖRME ENGELLİLER TÜRKİYE ŞAMPİYONASI</v>
      </c>
      <c r="L402" s="249">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BAYANLAR (B2)</v>
      </c>
      <c r="K403" s="170" t="str">
        <f t="shared" si="11"/>
        <v>BURSA- GÖRME ENGELLİLER TÜRKİYE ŞAMPİYONASI</v>
      </c>
      <c r="L403" s="249">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BAYANLAR (B2)</v>
      </c>
      <c r="K404" s="170" t="str">
        <f t="shared" si="11"/>
        <v>BURSA- GÖRME ENGELLİLER TÜRKİYE ŞAMPİYONASI</v>
      </c>
      <c r="L404" s="249">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BAYANLAR (B2)</v>
      </c>
      <c r="K405" s="170" t="str">
        <f t="shared" si="11"/>
        <v>BURSA- GÖRME ENGELLİLER TÜRKİYE ŞAMPİYONASI</v>
      </c>
      <c r="L405" s="249">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BAYANLAR (B2)</v>
      </c>
      <c r="K406" s="170" t="str">
        <f t="shared" si="11"/>
        <v>BURSA- GÖRME ENGELLİLER TÜRKİYE ŞAMPİYONASI</v>
      </c>
      <c r="L406" s="249">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BAYANLAR (B2)</v>
      </c>
      <c r="K407" s="170" t="str">
        <f t="shared" si="11"/>
        <v>BURSA- GÖRME ENGELLİLER TÜRKİYE ŞAMPİYONASI</v>
      </c>
      <c r="L407" s="249">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BAYANLAR (B2)</v>
      </c>
      <c r="K408" s="170" t="str">
        <f t="shared" si="11"/>
        <v>BURSA- GÖRME ENGELLİLER TÜRKİYE ŞAMPİYONASI</v>
      </c>
      <c r="L408" s="249">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BAYANLAR (B2)</v>
      </c>
      <c r="K409" s="170" t="str">
        <f t="shared" si="11"/>
        <v>BURSA- GÖRME ENGELLİLER TÜRKİYE ŞAMPİYONASI</v>
      </c>
      <c r="L409" s="249">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BAYANLAR (B2)</v>
      </c>
      <c r="K410" s="170" t="str">
        <f t="shared" si="11"/>
        <v>BURSA- GÖRME ENGELLİLER TÜRKİYE ŞAMPİYONASI</v>
      </c>
      <c r="L410" s="249">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BAYANLAR (B2)</v>
      </c>
      <c r="K411" s="170" t="str">
        <f t="shared" si="11"/>
        <v>BURSA- GÖRME ENGELLİLER TÜRKİYE ŞAMPİYONASI</v>
      </c>
      <c r="L411" s="249">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BAYANLAR (B2)</v>
      </c>
      <c r="K412" s="170" t="str">
        <f t="shared" si="11"/>
        <v>BURSA- GÖRME ENGELLİLER TÜRKİYE ŞAMPİYONASI</v>
      </c>
      <c r="L412" s="249">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BAYANLAR (B2)</v>
      </c>
      <c r="K413" s="170" t="str">
        <f t="shared" si="11"/>
        <v>BURSA- GÖRME ENGELLİLER TÜRKİYE ŞAMPİYONASI</v>
      </c>
      <c r="L413" s="249">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BAYANLAR (B2)</v>
      </c>
      <c r="K414" s="170" t="str">
        <f t="shared" si="11"/>
        <v>BURSA- GÖRME ENGELLİLER TÜRKİYE ŞAMPİYONASI</v>
      </c>
      <c r="L414" s="249">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BAYANLAR (B2)</v>
      </c>
      <c r="K415" s="170" t="str">
        <f t="shared" si="11"/>
        <v>BURSA- GÖRME ENGELLİLER TÜRKİYE ŞAMPİYONASI</v>
      </c>
      <c r="L415" s="249">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BAYANLAR (B2)</v>
      </c>
      <c r="K416" s="170" t="str">
        <f t="shared" si="11"/>
        <v>BURSA- GÖRME ENGELLİLER TÜRKİYE ŞAMPİYONASI</v>
      </c>
      <c r="L416" s="249">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BAYANLAR (B2)</v>
      </c>
      <c r="K417" s="170" t="str">
        <f t="shared" si="11"/>
        <v>BURSA- GÖRME ENGELLİLER TÜRKİYE ŞAMPİYONASI</v>
      </c>
      <c r="L417" s="249">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BAYANLAR (B2)</v>
      </c>
      <c r="K418" s="170" t="str">
        <f t="shared" si="11"/>
        <v>BURSA- GÖRME ENGELLİLER TÜRKİYE ŞAMPİYONASI</v>
      </c>
      <c r="L418" s="249">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BAYANLAR (B2)</v>
      </c>
      <c r="K419" s="170" t="str">
        <f t="shared" si="11"/>
        <v>BURSA- GÖRME ENGELLİLER TÜRKİYE ŞAMPİYONASI</v>
      </c>
      <c r="L419" s="249">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BAYANLAR (B2)</v>
      </c>
      <c r="K420" s="170" t="str">
        <f t="shared" si="11"/>
        <v>BURSA- GÖRME ENGELLİLER TÜRKİYE ŞAMPİYONASI</v>
      </c>
      <c r="L420" s="249">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BAYANLAR (B2)</v>
      </c>
      <c r="K421" s="170" t="str">
        <f t="shared" si="11"/>
        <v>BURSA- GÖRME ENGELLİLER TÜRKİYE ŞAMPİYONASI</v>
      </c>
      <c r="L421" s="249">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BAYANLAR (B2)</v>
      </c>
      <c r="K422" s="170" t="str">
        <f t="shared" si="11"/>
        <v>BURSA- GÖRME ENGELLİLER TÜRKİYE ŞAMPİYONASI</v>
      </c>
      <c r="L422" s="249">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BAYANLAR (B2)</v>
      </c>
      <c r="K423" s="170" t="str">
        <f t="shared" si="11"/>
        <v>BURSA- GÖRME ENGELLİLER TÜRKİYE ŞAMPİYONASI</v>
      </c>
      <c r="L423" s="249">
        <f>'60M.Eng.Seçme'!N$4</f>
        <v>42365</v>
      </c>
      <c r="M423" s="171" t="s">
        <v>430</v>
      </c>
    </row>
    <row r="424" spans="1:13" s="163" customFormat="1" ht="26.25" customHeight="1" x14ac:dyDescent="0.2">
      <c r="A424" s="165">
        <v>416</v>
      </c>
      <c r="B424" s="176" t="s">
        <v>743</v>
      </c>
      <c r="C424" s="166">
        <f>'4x200M.Bayrak'!C8</f>
        <v>0</v>
      </c>
      <c r="D424" s="170">
        <f>'4x200M.Bayrak'!D8</f>
        <v>0</v>
      </c>
      <c r="E424" s="170">
        <f>'4x200M.Bayrak'!E8</f>
        <v>0</v>
      </c>
      <c r="F424" s="172">
        <f>'4x200M.Bayrak'!F8</f>
        <v>0</v>
      </c>
      <c r="G424" s="173">
        <f>'4x200M.Bayrak'!A8</f>
        <v>1</v>
      </c>
      <c r="H424" s="173" t="s">
        <v>745</v>
      </c>
      <c r="I424" s="173"/>
      <c r="J424" s="167" t="str">
        <f>'YARIŞMA BİLGİLERİ'!$F$21</f>
        <v>BAYANLAR (B2)</v>
      </c>
      <c r="K424" s="170" t="str">
        <f t="shared" si="11"/>
        <v>BURSA- GÖRME ENGELLİLER TÜRKİYE ŞAMPİYONASI</v>
      </c>
      <c r="L424" s="249">
        <f>'60M.Eng.Seçme'!N$4</f>
        <v>42365</v>
      </c>
      <c r="M424" s="171" t="s">
        <v>430</v>
      </c>
    </row>
    <row r="425" spans="1:13" s="163" customFormat="1" ht="26.25" customHeight="1" x14ac:dyDescent="0.2">
      <c r="A425" s="165">
        <v>417</v>
      </c>
      <c r="B425" s="176" t="s">
        <v>743</v>
      </c>
      <c r="C425" s="166">
        <f>'4x200M.Bayrak'!C9</f>
        <v>0</v>
      </c>
      <c r="D425" s="170">
        <f>'4x200M.Bayrak'!D9</f>
        <v>0</v>
      </c>
      <c r="E425" s="170">
        <f>'4x200M.Bayrak'!E9</f>
        <v>0</v>
      </c>
      <c r="F425" s="172">
        <f>'4x200M.Bayrak'!F9</f>
        <v>0</v>
      </c>
      <c r="G425" s="173">
        <f>'4x200M.Bayrak'!A9</f>
        <v>2</v>
      </c>
      <c r="H425" s="173" t="s">
        <v>745</v>
      </c>
      <c r="I425" s="173"/>
      <c r="J425" s="167" t="str">
        <f>'YARIŞMA BİLGİLERİ'!$F$21</f>
        <v>BAYANLAR (B2)</v>
      </c>
      <c r="K425" s="170" t="str">
        <f t="shared" si="11"/>
        <v>BURSA- GÖRME ENGELLİLER TÜRKİYE ŞAMPİYONASI</v>
      </c>
      <c r="L425" s="249">
        <f>'60M.Eng.Seçme'!N$4</f>
        <v>42365</v>
      </c>
      <c r="M425" s="171" t="s">
        <v>430</v>
      </c>
    </row>
    <row r="426" spans="1:13" s="163" customFormat="1" ht="26.25" customHeight="1" x14ac:dyDescent="0.2">
      <c r="A426" s="165">
        <v>418</v>
      </c>
      <c r="B426" s="176" t="s">
        <v>743</v>
      </c>
      <c r="C426" s="166">
        <f>'4x200M.Bayrak'!C10</f>
        <v>0</v>
      </c>
      <c r="D426" s="170">
        <f>'4x200M.Bayrak'!D10</f>
        <v>0</v>
      </c>
      <c r="E426" s="170">
        <f>'4x200M.Bayrak'!E10</f>
        <v>0</v>
      </c>
      <c r="F426" s="172">
        <f>'4x200M.Bayrak'!F10</f>
        <v>0</v>
      </c>
      <c r="G426" s="173">
        <f>'4x200M.Bayrak'!A10</f>
        <v>3</v>
      </c>
      <c r="H426" s="173" t="s">
        <v>745</v>
      </c>
      <c r="I426" s="173"/>
      <c r="J426" s="167" t="str">
        <f>'YARIŞMA BİLGİLERİ'!$F$21</f>
        <v>BAYANLAR (B2)</v>
      </c>
      <c r="K426" s="170" t="str">
        <f t="shared" si="11"/>
        <v>BURSA- GÖRME ENGELLİLER TÜRKİYE ŞAMPİYONASI</v>
      </c>
      <c r="L426" s="249">
        <f>'60M.Eng.Seçme'!N$4</f>
        <v>42365</v>
      </c>
      <c r="M426" s="171" t="s">
        <v>430</v>
      </c>
    </row>
    <row r="427" spans="1:13" s="163" customFormat="1" ht="26.25" customHeight="1" x14ac:dyDescent="0.2">
      <c r="A427" s="165">
        <v>419</v>
      </c>
      <c r="B427" s="176" t="s">
        <v>743</v>
      </c>
      <c r="C427" s="166">
        <f>'4x200M.Bayrak'!C11</f>
        <v>0</v>
      </c>
      <c r="D427" s="170">
        <f>'4x200M.Bayrak'!D11</f>
        <v>0</v>
      </c>
      <c r="E427" s="170">
        <f>'4x200M.Bayrak'!E11</f>
        <v>0</v>
      </c>
      <c r="F427" s="172">
        <f>'4x200M.Bayrak'!F11</f>
        <v>0</v>
      </c>
      <c r="G427" s="173">
        <f>'4x200M.Bayrak'!A11</f>
        <v>4</v>
      </c>
      <c r="H427" s="173" t="s">
        <v>745</v>
      </c>
      <c r="I427" s="173"/>
      <c r="J427" s="167" t="str">
        <f>'YARIŞMA BİLGİLERİ'!$F$21</f>
        <v>BAYANLAR (B2)</v>
      </c>
      <c r="K427" s="170" t="str">
        <f t="shared" si="11"/>
        <v>BURSA- GÖRME ENGELLİLER TÜRKİYE ŞAMPİYONASI</v>
      </c>
      <c r="L427" s="249">
        <f>'60M.Eng.Seçme'!N$4</f>
        <v>42365</v>
      </c>
      <c r="M427" s="171" t="s">
        <v>430</v>
      </c>
    </row>
    <row r="428" spans="1:13" s="163" customFormat="1" ht="26.25" customHeight="1" x14ac:dyDescent="0.2">
      <c r="A428" s="165">
        <v>420</v>
      </c>
      <c r="B428" s="176" t="s">
        <v>743</v>
      </c>
      <c r="C428" s="166">
        <f>'4x200M.Bayrak'!C12</f>
        <v>0</v>
      </c>
      <c r="D428" s="170">
        <f>'4x200M.Bayrak'!D12</f>
        <v>0</v>
      </c>
      <c r="E428" s="170">
        <f>'4x200M.Bayrak'!E12</f>
        <v>0</v>
      </c>
      <c r="F428" s="172">
        <f>'4x200M.Bayrak'!F12</f>
        <v>0</v>
      </c>
      <c r="G428" s="173">
        <f>'4x200M.Bayrak'!A12</f>
        <v>5</v>
      </c>
      <c r="H428" s="173" t="s">
        <v>745</v>
      </c>
      <c r="I428" s="173"/>
      <c r="J428" s="167" t="str">
        <f>'YARIŞMA BİLGİLERİ'!$F$21</f>
        <v>BAYANLAR (B2)</v>
      </c>
      <c r="K428" s="170" t="str">
        <f t="shared" si="11"/>
        <v>BURSA- GÖRME ENGELLİLER TÜRKİYE ŞAMPİYONASI</v>
      </c>
      <c r="L428" s="249">
        <f>'60M.Eng.Seçme'!N$4</f>
        <v>42365</v>
      </c>
      <c r="M428" s="171" t="s">
        <v>430</v>
      </c>
    </row>
    <row r="429" spans="1:13" s="163" customFormat="1" ht="26.25" customHeight="1" x14ac:dyDescent="0.2">
      <c r="A429" s="165">
        <v>421</v>
      </c>
      <c r="B429" s="176" t="s">
        <v>743</v>
      </c>
      <c r="C429" s="166">
        <f>'4x200M.Bayrak'!C13</f>
        <v>0</v>
      </c>
      <c r="D429" s="170">
        <f>'4x200M.Bayrak'!D13</f>
        <v>0</v>
      </c>
      <c r="E429" s="170">
        <f>'4x200M.Bayrak'!E13</f>
        <v>0</v>
      </c>
      <c r="F429" s="172">
        <f>'4x200M.Bayrak'!F13</f>
        <v>0</v>
      </c>
      <c r="G429" s="173">
        <f>'4x200M.Bayrak'!A13</f>
        <v>6</v>
      </c>
      <c r="H429" s="173" t="s">
        <v>745</v>
      </c>
      <c r="I429" s="173"/>
      <c r="J429" s="167" t="str">
        <f>'YARIŞMA BİLGİLERİ'!$F$21</f>
        <v>BAYANLAR (B2)</v>
      </c>
      <c r="K429" s="170" t="str">
        <f t="shared" si="11"/>
        <v>BURSA- GÖRME ENGELLİLER TÜRKİYE ŞAMPİYONASI</v>
      </c>
      <c r="L429" s="249">
        <f>'60M.Eng.Seçme'!N$4</f>
        <v>42365</v>
      </c>
      <c r="M429" s="171" t="s">
        <v>430</v>
      </c>
    </row>
    <row r="430" spans="1:13" s="163" customFormat="1" ht="26.25" customHeight="1" x14ac:dyDescent="0.2">
      <c r="A430" s="165">
        <v>422</v>
      </c>
      <c r="B430" s="176" t="s">
        <v>743</v>
      </c>
      <c r="C430" s="166">
        <f>'4x200M.Bayrak'!C14</f>
        <v>0</v>
      </c>
      <c r="D430" s="170">
        <f>'4x200M.Bayrak'!D14</f>
        <v>0</v>
      </c>
      <c r="E430" s="170">
        <f>'4x200M.Bayrak'!E14</f>
        <v>0</v>
      </c>
      <c r="F430" s="172">
        <f>'4x200M.Bayrak'!F14</f>
        <v>0</v>
      </c>
      <c r="G430" s="173">
        <f>'4x200M.Bayrak'!A14</f>
        <v>7</v>
      </c>
      <c r="H430" s="173" t="s">
        <v>745</v>
      </c>
      <c r="I430" s="173"/>
      <c r="J430" s="167" t="str">
        <f>'YARIŞMA BİLGİLERİ'!$F$21</f>
        <v>BAYANLAR (B2)</v>
      </c>
      <c r="K430" s="170" t="str">
        <f t="shared" si="11"/>
        <v>BURSA- GÖRME ENGELLİLER TÜRKİYE ŞAMPİYONASI</v>
      </c>
      <c r="L430" s="249">
        <f>'60M.Eng.Seçme'!N$4</f>
        <v>42365</v>
      </c>
      <c r="M430" s="171" t="s">
        <v>430</v>
      </c>
    </row>
    <row r="431" spans="1:13" s="163" customFormat="1" ht="26.25" customHeight="1" x14ac:dyDescent="0.2">
      <c r="A431" s="165">
        <v>423</v>
      </c>
      <c r="B431" s="176" t="s">
        <v>743</v>
      </c>
      <c r="C431" s="166">
        <f>'4x200M.Bayrak'!C15</f>
        <v>0</v>
      </c>
      <c r="D431" s="170">
        <f>'4x200M.Bayrak'!D15</f>
        <v>0</v>
      </c>
      <c r="E431" s="170">
        <f>'4x200M.Bayrak'!E15</f>
        <v>0</v>
      </c>
      <c r="F431" s="172">
        <f>'4x200M.Bayrak'!F15</f>
        <v>0</v>
      </c>
      <c r="G431" s="173">
        <f>'4x200M.Bayrak'!A15</f>
        <v>8</v>
      </c>
      <c r="H431" s="173" t="s">
        <v>745</v>
      </c>
      <c r="I431" s="173"/>
      <c r="J431" s="167" t="str">
        <f>'YARIŞMA BİLGİLERİ'!$F$21</f>
        <v>BAYANLAR (B2)</v>
      </c>
      <c r="K431" s="170" t="str">
        <f t="shared" si="11"/>
        <v>BURSA- GÖRME ENGELLİLER TÜRKİYE ŞAMPİYONASI</v>
      </c>
      <c r="L431" s="249">
        <f>'60M.Eng.Seçme'!N$4</f>
        <v>42365</v>
      </c>
      <c r="M431" s="171" t="s">
        <v>430</v>
      </c>
    </row>
    <row r="432" spans="1:13" s="163" customFormat="1" ht="26.25" customHeight="1" x14ac:dyDescent="0.2">
      <c r="A432" s="165">
        <v>424</v>
      </c>
      <c r="B432" s="176" t="s">
        <v>743</v>
      </c>
      <c r="C432" s="166">
        <f>'4x200M.Bayrak'!C16</f>
        <v>0</v>
      </c>
      <c r="D432" s="170">
        <f>'4x200M.Bayrak'!D16</f>
        <v>0</v>
      </c>
      <c r="E432" s="170">
        <f>'4x200M.Bayrak'!E16</f>
        <v>0</v>
      </c>
      <c r="F432" s="172">
        <f>'4x200M.Bayrak'!F16</f>
        <v>0</v>
      </c>
      <c r="G432" s="173">
        <f>'4x200M.Bayrak'!A16</f>
        <v>9</v>
      </c>
      <c r="H432" s="173" t="s">
        <v>745</v>
      </c>
      <c r="I432" s="173"/>
      <c r="J432" s="167" t="str">
        <f>'YARIŞMA BİLGİLERİ'!$F$21</f>
        <v>BAYANLAR (B2)</v>
      </c>
      <c r="K432" s="170" t="str">
        <f t="shared" si="11"/>
        <v>BURSA- GÖRME ENGELLİLER TÜRKİYE ŞAMPİYONASI</v>
      </c>
      <c r="L432" s="249">
        <f>'60M.Eng.Seçme'!N$4</f>
        <v>42365</v>
      </c>
      <c r="M432" s="171" t="s">
        <v>430</v>
      </c>
    </row>
    <row r="433" spans="1:13" s="163" customFormat="1" ht="26.25" customHeight="1" x14ac:dyDescent="0.2">
      <c r="A433" s="165">
        <v>425</v>
      </c>
      <c r="B433" s="176" t="s">
        <v>743</v>
      </c>
      <c r="C433" s="166">
        <f>'4x200M.Bayrak'!C17</f>
        <v>0</v>
      </c>
      <c r="D433" s="170">
        <f>'4x200M.Bayrak'!D17</f>
        <v>0</v>
      </c>
      <c r="E433" s="170">
        <f>'4x200M.Bayrak'!E17</f>
        <v>0</v>
      </c>
      <c r="F433" s="172">
        <f>'4x200M.Bayrak'!F17</f>
        <v>0</v>
      </c>
      <c r="G433" s="173">
        <f>'4x200M.Bayrak'!A17</f>
        <v>10</v>
      </c>
      <c r="H433" s="173" t="s">
        <v>745</v>
      </c>
      <c r="I433" s="173"/>
      <c r="J433" s="167" t="str">
        <f>'YARIŞMA BİLGİLERİ'!$F$21</f>
        <v>BAYANLAR (B2)</v>
      </c>
      <c r="K433" s="170" t="str">
        <f t="shared" si="11"/>
        <v>BURSA- GÖRME ENGELLİLER TÜRKİYE ŞAMPİYONASI</v>
      </c>
      <c r="L433" s="249">
        <f>'60M.Eng.Seçme'!N$4</f>
        <v>42365</v>
      </c>
      <c r="M433" s="171" t="s">
        <v>430</v>
      </c>
    </row>
    <row r="434" spans="1:13" s="163" customFormat="1" ht="26.25" customHeight="1" x14ac:dyDescent="0.2">
      <c r="A434" s="165">
        <v>426</v>
      </c>
      <c r="B434" s="176" t="s">
        <v>743</v>
      </c>
      <c r="C434" s="166">
        <f>'4x200M.Bayrak'!C18</f>
        <v>0</v>
      </c>
      <c r="D434" s="170">
        <f>'4x200M.Bayrak'!D18</f>
        <v>0</v>
      </c>
      <c r="E434" s="170">
        <f>'4x200M.Bayrak'!E18</f>
        <v>0</v>
      </c>
      <c r="F434" s="172">
        <f>'4x200M.Bayrak'!F18</f>
        <v>0</v>
      </c>
      <c r="G434" s="173">
        <f>'4x200M.Bayrak'!A18</f>
        <v>11</v>
      </c>
      <c r="H434" s="173" t="s">
        <v>745</v>
      </c>
      <c r="I434" s="173"/>
      <c r="J434" s="167" t="str">
        <f>'YARIŞMA BİLGİLERİ'!$F$21</f>
        <v>BAYANLAR (B2)</v>
      </c>
      <c r="K434" s="170" t="str">
        <f t="shared" si="11"/>
        <v>BURSA- GÖRME ENGELLİLER TÜRKİYE ŞAMPİYONASI</v>
      </c>
      <c r="L434" s="249">
        <f>'60M.Eng.Seçme'!N$4</f>
        <v>42365</v>
      </c>
      <c r="M434" s="171" t="s">
        <v>430</v>
      </c>
    </row>
    <row r="435" spans="1:13" s="163" customFormat="1" ht="26.25" customHeight="1" x14ac:dyDescent="0.2">
      <c r="A435" s="165">
        <v>427</v>
      </c>
      <c r="B435" s="176" t="s">
        <v>743</v>
      </c>
      <c r="C435" s="166">
        <f>'4x200M.Bayrak'!C19</f>
        <v>0</v>
      </c>
      <c r="D435" s="170">
        <f>'4x200M.Bayrak'!D19</f>
        <v>0</v>
      </c>
      <c r="E435" s="170">
        <f>'4x200M.Bayrak'!E19</f>
        <v>0</v>
      </c>
      <c r="F435" s="172">
        <f>'4x200M.Bayrak'!F19</f>
        <v>0</v>
      </c>
      <c r="G435" s="173">
        <f>'4x200M.Bayrak'!A19</f>
        <v>12</v>
      </c>
      <c r="H435" s="173" t="s">
        <v>745</v>
      </c>
      <c r="I435" s="173"/>
      <c r="J435" s="167" t="str">
        <f>'YARIŞMA BİLGİLERİ'!$F$21</f>
        <v>BAYANLAR (B2)</v>
      </c>
      <c r="K435" s="170" t="str">
        <f t="shared" si="11"/>
        <v>BURSA- GÖRME ENGELLİLER TÜRKİYE ŞAMPİYONASI</v>
      </c>
      <c r="L435" s="249">
        <f>'60M.Eng.Seçme'!N$4</f>
        <v>42365</v>
      </c>
      <c r="M435" s="171" t="s">
        <v>430</v>
      </c>
    </row>
    <row r="436" spans="1:13" s="163" customFormat="1" ht="26.25" customHeight="1" x14ac:dyDescent="0.2">
      <c r="A436" s="165">
        <v>428</v>
      </c>
      <c r="B436" s="176" t="s">
        <v>743</v>
      </c>
      <c r="C436" s="166">
        <f>'4x200M.Bayrak'!C20</f>
        <v>0</v>
      </c>
      <c r="D436" s="170">
        <f>'4x200M.Bayrak'!D20</f>
        <v>0</v>
      </c>
      <c r="E436" s="170">
        <f>'4x200M.Bayrak'!E20</f>
        <v>0</v>
      </c>
      <c r="F436" s="172">
        <f>'4x200M.Bayrak'!F20</f>
        <v>0</v>
      </c>
      <c r="G436" s="173">
        <f>'4x200M.Bayrak'!A20</f>
        <v>13</v>
      </c>
      <c r="H436" s="173" t="s">
        <v>745</v>
      </c>
      <c r="I436" s="173"/>
      <c r="J436" s="167" t="str">
        <f>'YARIŞMA BİLGİLERİ'!$F$21</f>
        <v>BAYANLAR (B2)</v>
      </c>
      <c r="K436" s="170" t="str">
        <f t="shared" si="11"/>
        <v>BURSA- GÖRME ENGELLİLER TÜRKİYE ŞAMPİYONASI</v>
      </c>
      <c r="L436" s="249">
        <f>'60M.Eng.Seçme'!N$4</f>
        <v>42365</v>
      </c>
      <c r="M436" s="171" t="s">
        <v>430</v>
      </c>
    </row>
    <row r="437" spans="1:13" s="163" customFormat="1" ht="26.25" customHeight="1" x14ac:dyDescent="0.2">
      <c r="A437" s="165">
        <v>429</v>
      </c>
      <c r="B437" s="176" t="s">
        <v>743</v>
      </c>
      <c r="C437" s="166">
        <f>'4x200M.Bayrak'!C21</f>
        <v>0</v>
      </c>
      <c r="D437" s="170">
        <f>'4x200M.Bayrak'!D21</f>
        <v>0</v>
      </c>
      <c r="E437" s="170">
        <f>'4x200M.Bayrak'!E21</f>
        <v>0</v>
      </c>
      <c r="F437" s="172">
        <f>'4x200M.Bayrak'!F21</f>
        <v>0</v>
      </c>
      <c r="G437" s="173">
        <f>'4x200M.Bayrak'!A21</f>
        <v>14</v>
      </c>
      <c r="H437" s="173" t="s">
        <v>745</v>
      </c>
      <c r="I437" s="173"/>
      <c r="J437" s="167" t="str">
        <f>'YARIŞMA BİLGİLERİ'!$F$21</f>
        <v>BAYANLAR (B2)</v>
      </c>
      <c r="K437" s="170" t="str">
        <f t="shared" si="11"/>
        <v>BURSA- GÖRME ENGELLİLER TÜRKİYE ŞAMPİYONASI</v>
      </c>
      <c r="L437" s="249">
        <f>'60M.Eng.Seçme'!N$4</f>
        <v>42365</v>
      </c>
      <c r="M437" s="171" t="s">
        <v>430</v>
      </c>
    </row>
    <row r="438" spans="1:13" s="163" customFormat="1" ht="26.25" customHeight="1" x14ac:dyDescent="0.2">
      <c r="A438" s="165">
        <v>430</v>
      </c>
      <c r="B438" s="176" t="s">
        <v>743</v>
      </c>
      <c r="C438" s="166">
        <f>'4x200M.Bayrak'!C22</f>
        <v>0</v>
      </c>
      <c r="D438" s="170">
        <f>'4x200M.Bayrak'!D22</f>
        <v>0</v>
      </c>
      <c r="E438" s="170">
        <f>'4x200M.Bayrak'!E22</f>
        <v>0</v>
      </c>
      <c r="F438" s="172">
        <f>'4x200M.Bayrak'!F22</f>
        <v>0</v>
      </c>
      <c r="G438" s="173">
        <f>'4x200M.Bayrak'!A22</f>
        <v>15</v>
      </c>
      <c r="H438" s="173" t="s">
        <v>745</v>
      </c>
      <c r="I438" s="173"/>
      <c r="J438" s="167" t="str">
        <f>'YARIŞMA BİLGİLERİ'!$F$21</f>
        <v>BAYANLAR (B2)</v>
      </c>
      <c r="K438" s="170" t="str">
        <f t="shared" si="11"/>
        <v>BURSA- GÖRME ENGELLİLER TÜRKİYE ŞAMPİYONASI</v>
      </c>
      <c r="L438" s="249">
        <f>'60M.Eng.Seçme'!N$4</f>
        <v>42365</v>
      </c>
      <c r="M438" s="171" t="s">
        <v>430</v>
      </c>
    </row>
    <row r="439" spans="1:13" s="163" customFormat="1" ht="26.25" customHeight="1" x14ac:dyDescent="0.2">
      <c r="A439" s="165">
        <v>431</v>
      </c>
      <c r="B439" s="176" t="s">
        <v>743</v>
      </c>
      <c r="C439" s="166">
        <f>'4x200M.Bayrak'!C23</f>
        <v>0</v>
      </c>
      <c r="D439" s="170">
        <f>'4x200M.Bayrak'!D23</f>
        <v>0</v>
      </c>
      <c r="E439" s="170">
        <f>'4x200M.Bayrak'!E23</f>
        <v>0</v>
      </c>
      <c r="F439" s="172">
        <f>'4x200M.Bayrak'!F23</f>
        <v>0</v>
      </c>
      <c r="G439" s="173">
        <f>'4x200M.Bayrak'!A23</f>
        <v>16</v>
      </c>
      <c r="H439" s="173" t="s">
        <v>745</v>
      </c>
      <c r="I439" s="173"/>
      <c r="J439" s="167" t="str">
        <f>'YARIŞMA BİLGİLERİ'!$F$21</f>
        <v>BAYANLAR (B2)</v>
      </c>
      <c r="K439" s="170" t="str">
        <f t="shared" si="11"/>
        <v>BURSA- GÖRME ENGELLİLER TÜRKİYE ŞAMPİYONASI</v>
      </c>
      <c r="L439" s="249">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BAYANLAR (B2)</v>
      </c>
      <c r="K440" s="170" t="str">
        <f t="shared" si="11"/>
        <v>BURSA- GÖRME ENGELLİLER TÜRKİYE ŞAMPİYONASI</v>
      </c>
      <c r="L440" s="249">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BAYANLAR (B2)</v>
      </c>
      <c r="K441" s="170" t="str">
        <f t="shared" si="11"/>
        <v>BURSA- GÖRME ENGELLİLER TÜRKİYE ŞAMPİYONASI</v>
      </c>
      <c r="L441" s="249">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BAYANLAR (B2)</v>
      </c>
      <c r="K442" s="170" t="str">
        <f t="shared" ref="K442:K505" si="12">CONCATENATE(K$1,"-",A$1)</f>
        <v>BURSA- GÖRME ENGELLİLER TÜRKİYE ŞAMPİYONASI</v>
      </c>
      <c r="L442" s="249">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BAYANLAR (B2)</v>
      </c>
      <c r="K443" s="170" t="str">
        <f t="shared" si="12"/>
        <v>BURSA- GÖRME ENGELLİLER TÜRKİYE ŞAMPİYONASI</v>
      </c>
      <c r="L443" s="249">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BAYANLAR (B2)</v>
      </c>
      <c r="K444" s="170" t="str">
        <f t="shared" si="12"/>
        <v>BURSA- GÖRME ENGELLİLER TÜRKİYE ŞAMPİYONASI</v>
      </c>
      <c r="L444" s="249">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BAYANLAR (B2)</v>
      </c>
      <c r="K445" s="170" t="str">
        <f t="shared" si="12"/>
        <v>BURSA- GÖRME ENGELLİLER TÜRKİYE ŞAMPİYONASI</v>
      </c>
      <c r="L445" s="249">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BAYANLAR (B2)</v>
      </c>
      <c r="K446" s="170" t="str">
        <f t="shared" si="12"/>
        <v>BURSA- GÖRME ENGELLİLER TÜRKİYE ŞAMPİYONASI</v>
      </c>
      <c r="L446" s="249">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BAYANLAR (B2)</v>
      </c>
      <c r="K447" s="170" t="str">
        <f t="shared" si="12"/>
        <v>BURSA- GÖRME ENGELLİLER TÜRKİYE ŞAMPİYONASI</v>
      </c>
      <c r="L447" s="249">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9">
        <f>YÜKSEK!BO8</f>
        <v>0</v>
      </c>
      <c r="G448" s="173">
        <f>YÜKSEK!A8</f>
        <v>1</v>
      </c>
      <c r="H448" s="173" t="s">
        <v>102</v>
      </c>
      <c r="I448" s="173"/>
      <c r="J448" s="167" t="str">
        <f>'YARIŞMA BİLGİLERİ'!$F$21</f>
        <v>BAYANLAR (B2)</v>
      </c>
      <c r="K448" s="170" t="str">
        <f t="shared" si="12"/>
        <v>BURSA- GÖRME ENGELLİLER TÜRKİYE ŞAMPİYONASI</v>
      </c>
      <c r="L448" s="249">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9">
        <f>YÜKSEK!BO9</f>
        <v>0</v>
      </c>
      <c r="G449" s="173">
        <f>YÜKSEK!A9</f>
        <v>2</v>
      </c>
      <c r="H449" s="173" t="s">
        <v>102</v>
      </c>
      <c r="I449" s="173"/>
      <c r="J449" s="167" t="str">
        <f>'YARIŞMA BİLGİLERİ'!$F$21</f>
        <v>BAYANLAR (B2)</v>
      </c>
      <c r="K449" s="170" t="str">
        <f t="shared" si="12"/>
        <v>BURSA- GÖRME ENGELLİLER TÜRKİYE ŞAMPİYONASI</v>
      </c>
      <c r="L449" s="249">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9">
        <f>YÜKSEK!BO10</f>
        <v>0</v>
      </c>
      <c r="G450" s="173">
        <f>YÜKSEK!A10</f>
        <v>3</v>
      </c>
      <c r="H450" s="173" t="s">
        <v>102</v>
      </c>
      <c r="I450" s="173"/>
      <c r="J450" s="167" t="str">
        <f>'YARIŞMA BİLGİLERİ'!$F$21</f>
        <v>BAYANLAR (B2)</v>
      </c>
      <c r="K450" s="170" t="str">
        <f t="shared" si="12"/>
        <v>BURSA- GÖRME ENGELLİLER TÜRKİYE ŞAMPİYONASI</v>
      </c>
      <c r="L450" s="249">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9">
        <f>YÜKSEK!BO11</f>
        <v>0</v>
      </c>
      <c r="G451" s="173">
        <f>YÜKSEK!A11</f>
        <v>4</v>
      </c>
      <c r="H451" s="173" t="s">
        <v>102</v>
      </c>
      <c r="I451" s="173"/>
      <c r="J451" s="167" t="str">
        <f>'YARIŞMA BİLGİLERİ'!$F$21</f>
        <v>BAYANLAR (B2)</v>
      </c>
      <c r="K451" s="170" t="str">
        <f t="shared" si="12"/>
        <v>BURSA- GÖRME ENGELLİLER TÜRKİYE ŞAMPİYONASI</v>
      </c>
      <c r="L451" s="249">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9">
        <f>YÜKSEK!BO12</f>
        <v>0</v>
      </c>
      <c r="G452" s="173">
        <f>YÜKSEK!A12</f>
        <v>5</v>
      </c>
      <c r="H452" s="173" t="s">
        <v>102</v>
      </c>
      <c r="I452" s="173"/>
      <c r="J452" s="167" t="str">
        <f>'YARIŞMA BİLGİLERİ'!$F$21</f>
        <v>BAYANLAR (B2)</v>
      </c>
      <c r="K452" s="170" t="str">
        <f t="shared" si="12"/>
        <v>BURSA- GÖRME ENGELLİLER TÜRKİYE ŞAMPİYONASI</v>
      </c>
      <c r="L452" s="249">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9">
        <f>YÜKSEK!BO13</f>
        <v>0</v>
      </c>
      <c r="G453" s="173">
        <f>YÜKSEK!A13</f>
        <v>6</v>
      </c>
      <c r="H453" s="173" t="s">
        <v>102</v>
      </c>
      <c r="I453" s="173"/>
      <c r="J453" s="167" t="str">
        <f>'YARIŞMA BİLGİLERİ'!$F$21</f>
        <v>BAYANLAR (B2)</v>
      </c>
      <c r="K453" s="170" t="str">
        <f t="shared" si="12"/>
        <v>BURSA- GÖRME ENGELLİLER TÜRKİYE ŞAMPİYONASI</v>
      </c>
      <c r="L453" s="249">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9">
        <f>YÜKSEK!BO14</f>
        <v>0</v>
      </c>
      <c r="G454" s="173">
        <f>YÜKSEK!A14</f>
        <v>7</v>
      </c>
      <c r="H454" s="173" t="s">
        <v>102</v>
      </c>
      <c r="I454" s="173"/>
      <c r="J454" s="167" t="str">
        <f>'YARIŞMA BİLGİLERİ'!$F$21</f>
        <v>BAYANLAR (B2)</v>
      </c>
      <c r="K454" s="170" t="str">
        <f t="shared" si="12"/>
        <v>BURSA- GÖRME ENGELLİLER TÜRKİYE ŞAMPİYONASI</v>
      </c>
      <c r="L454" s="249">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9">
        <f>YÜKSEK!BO15</f>
        <v>0</v>
      </c>
      <c r="G455" s="173">
        <f>YÜKSEK!A15</f>
        <v>8</v>
      </c>
      <c r="H455" s="173" t="s">
        <v>102</v>
      </c>
      <c r="I455" s="173"/>
      <c r="J455" s="167" t="str">
        <f>'YARIŞMA BİLGİLERİ'!$F$21</f>
        <v>BAYANLAR (B2)</v>
      </c>
      <c r="K455" s="170" t="str">
        <f t="shared" si="12"/>
        <v>BURSA- GÖRME ENGELLİLER TÜRKİYE ŞAMPİYONASI</v>
      </c>
      <c r="L455" s="249">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9">
        <f>YÜKSEK!BO16</f>
        <v>0</v>
      </c>
      <c r="G456" s="173">
        <f>YÜKSEK!A16</f>
        <v>9</v>
      </c>
      <c r="H456" s="173" t="s">
        <v>102</v>
      </c>
      <c r="I456" s="173"/>
      <c r="J456" s="167" t="str">
        <f>'YARIŞMA BİLGİLERİ'!$F$21</f>
        <v>BAYANLAR (B2)</v>
      </c>
      <c r="K456" s="170" t="str">
        <f t="shared" si="12"/>
        <v>BURSA- GÖRME ENGELLİLER TÜRKİYE ŞAMPİYONASI</v>
      </c>
      <c r="L456" s="249">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9">
        <f>YÜKSEK!BO17</f>
        <v>0</v>
      </c>
      <c r="G457" s="173">
        <f>YÜKSEK!A17</f>
        <v>10</v>
      </c>
      <c r="H457" s="173" t="s">
        <v>102</v>
      </c>
      <c r="I457" s="173"/>
      <c r="J457" s="167" t="str">
        <f>'YARIŞMA BİLGİLERİ'!$F$21</f>
        <v>BAYANLAR (B2)</v>
      </c>
      <c r="K457" s="170" t="str">
        <f t="shared" si="12"/>
        <v>BURSA- GÖRME ENGELLİLER TÜRKİYE ŞAMPİYONASI</v>
      </c>
      <c r="L457" s="249">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9">
        <f>YÜKSEK!BO18</f>
        <v>0</v>
      </c>
      <c r="G458" s="173">
        <f>YÜKSEK!A18</f>
        <v>11</v>
      </c>
      <c r="H458" s="173" t="s">
        <v>102</v>
      </c>
      <c r="I458" s="173"/>
      <c r="J458" s="167" t="str">
        <f>'YARIŞMA BİLGİLERİ'!$F$21</f>
        <v>BAYANLAR (B2)</v>
      </c>
      <c r="K458" s="170" t="str">
        <f t="shared" si="12"/>
        <v>BURSA- GÖRME ENGELLİLER TÜRKİYE ŞAMPİYONASI</v>
      </c>
      <c r="L458" s="249">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9">
        <f>YÜKSEK!BO19</f>
        <v>0</v>
      </c>
      <c r="G459" s="173">
        <f>YÜKSEK!A19</f>
        <v>12</v>
      </c>
      <c r="H459" s="173" t="s">
        <v>102</v>
      </c>
      <c r="I459" s="173"/>
      <c r="J459" s="167" t="str">
        <f>'YARIŞMA BİLGİLERİ'!$F$21</f>
        <v>BAYANLAR (B2)</v>
      </c>
      <c r="K459" s="170" t="str">
        <f t="shared" si="12"/>
        <v>BURSA- GÖRME ENGELLİLER TÜRKİYE ŞAMPİYONASI</v>
      </c>
      <c r="L459" s="249">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9">
        <f>YÜKSEK!BO20</f>
        <v>0</v>
      </c>
      <c r="G460" s="173">
        <f>YÜKSEK!A20</f>
        <v>13</v>
      </c>
      <c r="H460" s="173" t="s">
        <v>102</v>
      </c>
      <c r="I460" s="173"/>
      <c r="J460" s="167" t="str">
        <f>'YARIŞMA BİLGİLERİ'!$F$21</f>
        <v>BAYANLAR (B2)</v>
      </c>
      <c r="K460" s="170" t="str">
        <f t="shared" si="12"/>
        <v>BURSA- GÖRME ENGELLİLER TÜRKİYE ŞAMPİYONASI</v>
      </c>
      <c r="L460" s="249">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9">
        <f>YÜKSEK!BO21</f>
        <v>0</v>
      </c>
      <c r="G461" s="173">
        <f>YÜKSEK!A21</f>
        <v>14</v>
      </c>
      <c r="H461" s="173" t="s">
        <v>102</v>
      </c>
      <c r="I461" s="173"/>
      <c r="J461" s="167" t="str">
        <f>'YARIŞMA BİLGİLERİ'!$F$21</f>
        <v>BAYANLAR (B2)</v>
      </c>
      <c r="K461" s="170" t="str">
        <f t="shared" si="12"/>
        <v>BURSA- GÖRME ENGELLİLER TÜRKİYE ŞAMPİYONASI</v>
      </c>
      <c r="L461" s="249">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9">
        <f>YÜKSEK!BO22</f>
        <v>0</v>
      </c>
      <c r="G462" s="173">
        <f>YÜKSEK!A22</f>
        <v>15</v>
      </c>
      <c r="H462" s="173" t="s">
        <v>102</v>
      </c>
      <c r="I462" s="173"/>
      <c r="J462" s="167" t="str">
        <f>'YARIŞMA BİLGİLERİ'!$F$21</f>
        <v>BAYANLAR (B2)</v>
      </c>
      <c r="K462" s="170" t="str">
        <f t="shared" si="12"/>
        <v>BURSA- GÖRME ENGELLİLER TÜRKİYE ŞAMPİYONASI</v>
      </c>
      <c r="L462" s="249">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9">
        <f>YÜKSEK!BO23</f>
        <v>0</v>
      </c>
      <c r="G463" s="173">
        <f>YÜKSEK!A23</f>
        <v>16</v>
      </c>
      <c r="H463" s="173" t="s">
        <v>102</v>
      </c>
      <c r="I463" s="173"/>
      <c r="J463" s="167" t="str">
        <f>'YARIŞMA BİLGİLERİ'!$F$21</f>
        <v>BAYANLAR (B2)</v>
      </c>
      <c r="K463" s="170" t="str">
        <f t="shared" si="12"/>
        <v>BURSA- GÖRME ENGELLİLER TÜRKİYE ŞAMPİYONASI</v>
      </c>
      <c r="L463" s="249">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9">
        <f>YÜKSEK!BO24</f>
        <v>0</v>
      </c>
      <c r="G464" s="173">
        <f>YÜKSEK!A24</f>
        <v>17</v>
      </c>
      <c r="H464" s="173" t="s">
        <v>102</v>
      </c>
      <c r="I464" s="173"/>
      <c r="J464" s="167" t="str">
        <f>'YARIŞMA BİLGİLERİ'!$F$21</f>
        <v>BAYANLAR (B2)</v>
      </c>
      <c r="K464" s="170" t="str">
        <f t="shared" si="12"/>
        <v>BURSA- GÖRME ENGELLİLER TÜRKİYE ŞAMPİYONASI</v>
      </c>
      <c r="L464" s="249">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9">
        <f>YÜKSEK!BO25</f>
        <v>0</v>
      </c>
      <c r="G465" s="173">
        <f>YÜKSEK!A25</f>
        <v>18</v>
      </c>
      <c r="H465" s="173" t="s">
        <v>102</v>
      </c>
      <c r="I465" s="173"/>
      <c r="J465" s="167" t="str">
        <f>'YARIŞMA BİLGİLERİ'!$F$21</f>
        <v>BAYANLAR (B2)</v>
      </c>
      <c r="K465" s="170" t="str">
        <f t="shared" si="12"/>
        <v>BURSA- GÖRME ENGELLİLER TÜRKİYE ŞAMPİYONASI</v>
      </c>
      <c r="L465" s="249">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9">
        <f>YÜKSEK!BO26</f>
        <v>0</v>
      </c>
      <c r="G466" s="173">
        <f>YÜKSEK!A26</f>
        <v>19</v>
      </c>
      <c r="H466" s="173" t="s">
        <v>102</v>
      </c>
      <c r="I466" s="173"/>
      <c r="J466" s="167" t="str">
        <f>'YARIŞMA BİLGİLERİ'!$F$21</f>
        <v>BAYANLAR (B2)</v>
      </c>
      <c r="K466" s="170" t="str">
        <f t="shared" si="12"/>
        <v>BURSA- GÖRME ENGELLİLER TÜRKİYE ŞAMPİYONASI</v>
      </c>
      <c r="L466" s="249">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9">
        <f>YÜKSEK!BO27</f>
        <v>0</v>
      </c>
      <c r="G467" s="173">
        <f>YÜKSEK!A27</f>
        <v>20</v>
      </c>
      <c r="H467" s="173" t="s">
        <v>102</v>
      </c>
      <c r="I467" s="173"/>
      <c r="J467" s="167" t="str">
        <f>'YARIŞMA BİLGİLERİ'!$F$21</f>
        <v>BAYANLAR (B2)</v>
      </c>
      <c r="K467" s="170" t="str">
        <f t="shared" si="12"/>
        <v>BURSA- GÖRME ENGELLİLER TÜRKİYE ŞAMPİYONASI</v>
      </c>
      <c r="L467" s="249">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9">
        <f>YÜKSEK!BO28</f>
        <v>0</v>
      </c>
      <c r="G468" s="173">
        <f>YÜKSEK!A28</f>
        <v>21</v>
      </c>
      <c r="H468" s="173" t="s">
        <v>102</v>
      </c>
      <c r="I468" s="173"/>
      <c r="J468" s="167" t="str">
        <f>'YARIŞMA BİLGİLERİ'!$F$21</f>
        <v>BAYANLAR (B2)</v>
      </c>
      <c r="K468" s="170" t="str">
        <f t="shared" si="12"/>
        <v>BURSA- GÖRME ENGELLİLER TÜRKİYE ŞAMPİYONASI</v>
      </c>
      <c r="L468" s="249">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9">
        <f>YÜKSEK!BO29</f>
        <v>0</v>
      </c>
      <c r="G469" s="173">
        <f>YÜKSEK!A29</f>
        <v>22</v>
      </c>
      <c r="H469" s="173" t="s">
        <v>102</v>
      </c>
      <c r="I469" s="173"/>
      <c r="J469" s="167" t="str">
        <f>'YARIŞMA BİLGİLERİ'!$F$21</f>
        <v>BAYANLAR (B2)</v>
      </c>
      <c r="K469" s="170" t="str">
        <f t="shared" si="12"/>
        <v>BURSA- GÖRME ENGELLİLER TÜRKİYE ŞAMPİYONASI</v>
      </c>
      <c r="L469" s="249">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9">
        <f>YÜKSEK!BO30</f>
        <v>0</v>
      </c>
      <c r="G470" s="173">
        <f>YÜKSEK!A30</f>
        <v>23</v>
      </c>
      <c r="H470" s="173" t="s">
        <v>102</v>
      </c>
      <c r="I470" s="173"/>
      <c r="J470" s="167" t="str">
        <f>'YARIŞMA BİLGİLERİ'!$F$21</f>
        <v>BAYANLAR (B2)</v>
      </c>
      <c r="K470" s="170" t="str">
        <f t="shared" si="12"/>
        <v>BURSA- GÖRME ENGELLİLER TÜRKİYE ŞAMPİYONASI</v>
      </c>
      <c r="L470" s="249">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9">
        <f>YÜKSEK!BO31</f>
        <v>0</v>
      </c>
      <c r="G471" s="173">
        <f>YÜKSEK!A31</f>
        <v>24</v>
      </c>
      <c r="H471" s="173" t="s">
        <v>102</v>
      </c>
      <c r="I471" s="173"/>
      <c r="J471" s="167" t="str">
        <f>'YARIŞMA BİLGİLERİ'!$F$21</f>
        <v>BAYANLAR (B2)</v>
      </c>
      <c r="K471" s="170" t="str">
        <f t="shared" si="12"/>
        <v>BURSA- GÖRME ENGELLİLER TÜRKİYE ŞAMPİYONASI</v>
      </c>
      <c r="L471" s="249">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9">
        <f>YÜKSEK!BO32</f>
        <v>0</v>
      </c>
      <c r="G472" s="173">
        <f>YÜKSEK!A32</f>
        <v>25</v>
      </c>
      <c r="H472" s="173" t="s">
        <v>102</v>
      </c>
      <c r="I472" s="173"/>
      <c r="J472" s="167" t="str">
        <f>'YARIŞMA BİLGİLERİ'!$F$21</f>
        <v>BAYANLAR (B2)</v>
      </c>
      <c r="K472" s="170" t="str">
        <f t="shared" si="12"/>
        <v>BURSA- GÖRME ENGELLİLER TÜRKİYE ŞAMPİYONASI</v>
      </c>
      <c r="L472" s="249">
        <f>YÜKSEK!BC$4</f>
        <v>42365</v>
      </c>
      <c r="M472" s="171" t="s">
        <v>430</v>
      </c>
    </row>
    <row r="473" spans="1:13" s="163" customFormat="1" ht="26.25" customHeight="1" x14ac:dyDescent="0.2">
      <c r="A473" s="165">
        <v>465</v>
      </c>
      <c r="B473" s="176" t="s">
        <v>101</v>
      </c>
      <c r="C473" s="166" t="str">
        <f>UZUN!D8</f>
        <v/>
      </c>
      <c r="D473" s="170" t="str">
        <f>UZUN!E8</f>
        <v/>
      </c>
      <c r="E473" s="170" t="str">
        <f>UZUN!F8</f>
        <v/>
      </c>
      <c r="F473" s="209">
        <f>UZUN!N8</f>
        <v>0</v>
      </c>
      <c r="G473" s="173">
        <f>UZUN!A8</f>
        <v>1</v>
      </c>
      <c r="H473" s="173" t="s">
        <v>101</v>
      </c>
      <c r="I473" s="173"/>
      <c r="J473" s="167" t="str">
        <f>'YARIŞMA BİLGİLERİ'!$F$21</f>
        <v>BAYANLAR (B2)</v>
      </c>
      <c r="K473" s="170" t="str">
        <f t="shared" si="12"/>
        <v>BURSA- GÖRME ENGELLİLER TÜRKİYE ŞAMPİYONASI</v>
      </c>
      <c r="L473" s="249">
        <f>UZUN!M$4</f>
        <v>0</v>
      </c>
      <c r="M473" s="171" t="s">
        <v>430</v>
      </c>
    </row>
    <row r="474" spans="1:13" s="163" customFormat="1" ht="26.25" customHeight="1" x14ac:dyDescent="0.2">
      <c r="A474" s="165">
        <v>466</v>
      </c>
      <c r="B474" s="176" t="s">
        <v>101</v>
      </c>
      <c r="C474" s="166" t="str">
        <f>UZUN!D9</f>
        <v/>
      </c>
      <c r="D474" s="170" t="str">
        <f>UZUN!E9</f>
        <v/>
      </c>
      <c r="E474" s="170" t="str">
        <f>UZUN!F9</f>
        <v/>
      </c>
      <c r="F474" s="209">
        <f>UZUN!N9</f>
        <v>0</v>
      </c>
      <c r="G474" s="173">
        <f>UZUN!A9</f>
        <v>2</v>
      </c>
      <c r="H474" s="173" t="s">
        <v>101</v>
      </c>
      <c r="I474" s="173"/>
      <c r="J474" s="167" t="str">
        <f>'YARIŞMA BİLGİLERİ'!$F$21</f>
        <v>BAYANLAR (B2)</v>
      </c>
      <c r="K474" s="170" t="str">
        <f t="shared" si="12"/>
        <v>BURSA- GÖRME ENGELLİLER TÜRKİYE ŞAMPİYONASI</v>
      </c>
      <c r="L474" s="249">
        <f>UZUN!M$4</f>
        <v>0</v>
      </c>
      <c r="M474" s="171" t="s">
        <v>430</v>
      </c>
    </row>
    <row r="475" spans="1:13" s="163" customFormat="1" ht="26.25" customHeight="1" x14ac:dyDescent="0.2">
      <c r="A475" s="165">
        <v>467</v>
      </c>
      <c r="B475" s="176" t="s">
        <v>101</v>
      </c>
      <c r="C475" s="166" t="str">
        <f>UZUN!D10</f>
        <v/>
      </c>
      <c r="D475" s="170" t="str">
        <f>UZUN!E10</f>
        <v/>
      </c>
      <c r="E475" s="170" t="str">
        <f>UZUN!F10</f>
        <v/>
      </c>
      <c r="F475" s="209">
        <f>UZUN!N10</f>
        <v>0</v>
      </c>
      <c r="G475" s="173">
        <f>UZUN!A10</f>
        <v>3</v>
      </c>
      <c r="H475" s="173" t="s">
        <v>101</v>
      </c>
      <c r="I475" s="173"/>
      <c r="J475" s="167" t="str">
        <f>'YARIŞMA BİLGİLERİ'!$F$21</f>
        <v>BAYANLAR (B2)</v>
      </c>
      <c r="K475" s="170" t="str">
        <f t="shared" si="12"/>
        <v>BURSA- GÖRME ENGELLİLER TÜRKİYE ŞAMPİYONASI</v>
      </c>
      <c r="L475" s="249">
        <f>UZUN!M$4</f>
        <v>0</v>
      </c>
      <c r="M475" s="171" t="s">
        <v>430</v>
      </c>
    </row>
    <row r="476" spans="1:13" s="163" customFormat="1" ht="26.25" customHeight="1" x14ac:dyDescent="0.2">
      <c r="A476" s="165">
        <v>468</v>
      </c>
      <c r="B476" s="176" t="s">
        <v>101</v>
      </c>
      <c r="C476" s="166" t="str">
        <f>UZUN!D11</f>
        <v/>
      </c>
      <c r="D476" s="170" t="str">
        <f>UZUN!E11</f>
        <v/>
      </c>
      <c r="E476" s="170" t="str">
        <f>UZUN!F11</f>
        <v/>
      </c>
      <c r="F476" s="209">
        <f>UZUN!N11</f>
        <v>0</v>
      </c>
      <c r="G476" s="173">
        <f>UZUN!A11</f>
        <v>4</v>
      </c>
      <c r="H476" s="173" t="s">
        <v>101</v>
      </c>
      <c r="I476" s="173"/>
      <c r="J476" s="167" t="str">
        <f>'YARIŞMA BİLGİLERİ'!$F$21</f>
        <v>BAYANLAR (B2)</v>
      </c>
      <c r="K476" s="170" t="str">
        <f t="shared" si="12"/>
        <v>BURSA- GÖRME ENGELLİLER TÜRKİYE ŞAMPİYONASI</v>
      </c>
      <c r="L476" s="249">
        <f>UZUN!M$4</f>
        <v>0</v>
      </c>
      <c r="M476" s="171" t="s">
        <v>430</v>
      </c>
    </row>
    <row r="477" spans="1:13" s="163" customFormat="1" ht="26.25" customHeight="1" x14ac:dyDescent="0.2">
      <c r="A477" s="165">
        <v>469</v>
      </c>
      <c r="B477" s="176" t="s">
        <v>101</v>
      </c>
      <c r="C477" s="166" t="str">
        <f>UZUN!D12</f>
        <v/>
      </c>
      <c r="D477" s="170" t="str">
        <f>UZUN!E12</f>
        <v/>
      </c>
      <c r="E477" s="170" t="str">
        <f>UZUN!F12</f>
        <v/>
      </c>
      <c r="F477" s="209">
        <f>UZUN!N12</f>
        <v>0</v>
      </c>
      <c r="G477" s="173">
        <f>UZUN!A12</f>
        <v>5</v>
      </c>
      <c r="H477" s="173" t="s">
        <v>101</v>
      </c>
      <c r="I477" s="173"/>
      <c r="J477" s="167" t="str">
        <f>'YARIŞMA BİLGİLERİ'!$F$21</f>
        <v>BAYANLAR (B2)</v>
      </c>
      <c r="K477" s="170" t="str">
        <f t="shared" si="12"/>
        <v>BURSA- GÖRME ENGELLİLER TÜRKİYE ŞAMPİYONASI</v>
      </c>
      <c r="L477" s="249">
        <f>UZUN!M$4</f>
        <v>0</v>
      </c>
      <c r="M477" s="171" t="s">
        <v>430</v>
      </c>
    </row>
    <row r="478" spans="1:13" s="163" customFormat="1" ht="26.25" customHeight="1" x14ac:dyDescent="0.2">
      <c r="A478" s="165">
        <v>470</v>
      </c>
      <c r="B478" s="176" t="s">
        <v>101</v>
      </c>
      <c r="C478" s="166" t="str">
        <f>UZUN!D13</f>
        <v/>
      </c>
      <c r="D478" s="170" t="str">
        <f>UZUN!E13</f>
        <v/>
      </c>
      <c r="E478" s="170" t="str">
        <f>UZUN!F13</f>
        <v/>
      </c>
      <c r="F478" s="209">
        <f>UZUN!N13</f>
        <v>0</v>
      </c>
      <c r="G478" s="173">
        <f>UZUN!A13</f>
        <v>6</v>
      </c>
      <c r="H478" s="173" t="s">
        <v>101</v>
      </c>
      <c r="I478" s="173"/>
      <c r="J478" s="167" t="str">
        <f>'YARIŞMA BİLGİLERİ'!$F$21</f>
        <v>BAYANLAR (B2)</v>
      </c>
      <c r="K478" s="170" t="str">
        <f t="shared" si="12"/>
        <v>BURSA- GÖRME ENGELLİLER TÜRKİYE ŞAMPİYONASI</v>
      </c>
      <c r="L478" s="249">
        <f>UZUN!M$4</f>
        <v>0</v>
      </c>
      <c r="M478" s="171" t="s">
        <v>430</v>
      </c>
    </row>
    <row r="479" spans="1:13" s="163" customFormat="1" ht="26.25" customHeight="1" x14ac:dyDescent="0.2">
      <c r="A479" s="165">
        <v>471</v>
      </c>
      <c r="B479" s="176" t="s">
        <v>101</v>
      </c>
      <c r="C479" s="166" t="str">
        <f>UZUN!D14</f>
        <v/>
      </c>
      <c r="D479" s="170" t="str">
        <f>UZUN!E14</f>
        <v/>
      </c>
      <c r="E479" s="170" t="str">
        <f>UZUN!F14</f>
        <v/>
      </c>
      <c r="F479" s="209">
        <f>UZUN!N14</f>
        <v>0</v>
      </c>
      <c r="G479" s="173">
        <f>UZUN!A14</f>
        <v>7</v>
      </c>
      <c r="H479" s="173" t="s">
        <v>101</v>
      </c>
      <c r="I479" s="173"/>
      <c r="J479" s="167" t="str">
        <f>'YARIŞMA BİLGİLERİ'!$F$21</f>
        <v>BAYANLAR (B2)</v>
      </c>
      <c r="K479" s="170" t="str">
        <f t="shared" si="12"/>
        <v>BURSA- GÖRME ENGELLİLER TÜRKİYE ŞAMPİYONASI</v>
      </c>
      <c r="L479" s="249">
        <f>UZUN!M$4</f>
        <v>0</v>
      </c>
      <c r="M479" s="171" t="s">
        <v>430</v>
      </c>
    </row>
    <row r="480" spans="1:13" s="163" customFormat="1" ht="26.25" customHeight="1" x14ac:dyDescent="0.2">
      <c r="A480" s="165">
        <v>472</v>
      </c>
      <c r="B480" s="176" t="s">
        <v>101</v>
      </c>
      <c r="C480" s="166" t="str">
        <f>UZUN!D15</f>
        <v/>
      </c>
      <c r="D480" s="170" t="str">
        <f>UZUN!E15</f>
        <v/>
      </c>
      <c r="E480" s="170" t="str">
        <f>UZUN!F15</f>
        <v/>
      </c>
      <c r="F480" s="209">
        <f>UZUN!N15</f>
        <v>0</v>
      </c>
      <c r="G480" s="173">
        <f>UZUN!A15</f>
        <v>8</v>
      </c>
      <c r="H480" s="173" t="s">
        <v>101</v>
      </c>
      <c r="I480" s="173"/>
      <c r="J480" s="167" t="str">
        <f>'YARIŞMA BİLGİLERİ'!$F$21</f>
        <v>BAYANLAR (B2)</v>
      </c>
      <c r="K480" s="170" t="str">
        <f t="shared" si="12"/>
        <v>BURSA- GÖRME ENGELLİLER TÜRKİYE ŞAMPİYONASI</v>
      </c>
      <c r="L480" s="249">
        <f>UZUN!M$4</f>
        <v>0</v>
      </c>
      <c r="M480" s="171" t="s">
        <v>430</v>
      </c>
    </row>
    <row r="481" spans="1:13" s="163" customFormat="1" ht="26.25" customHeight="1" x14ac:dyDescent="0.2">
      <c r="A481" s="165">
        <v>473</v>
      </c>
      <c r="B481" s="176" t="s">
        <v>101</v>
      </c>
      <c r="C481" s="166" t="str">
        <f>UZUN!D16</f>
        <v/>
      </c>
      <c r="D481" s="170" t="str">
        <f>UZUN!E16</f>
        <v/>
      </c>
      <c r="E481" s="170" t="str">
        <f>UZUN!F16</f>
        <v/>
      </c>
      <c r="F481" s="209">
        <f>UZUN!N16</f>
        <v>0</v>
      </c>
      <c r="G481" s="173">
        <f>UZUN!A16</f>
        <v>9</v>
      </c>
      <c r="H481" s="173" t="s">
        <v>101</v>
      </c>
      <c r="I481" s="173"/>
      <c r="J481" s="167" t="str">
        <f>'YARIŞMA BİLGİLERİ'!$F$21</f>
        <v>BAYANLAR (B2)</v>
      </c>
      <c r="K481" s="170" t="str">
        <f t="shared" si="12"/>
        <v>BURSA- GÖRME ENGELLİLER TÜRKİYE ŞAMPİYONASI</v>
      </c>
      <c r="L481" s="249">
        <f>UZUN!M$4</f>
        <v>0</v>
      </c>
      <c r="M481" s="171" t="s">
        <v>430</v>
      </c>
    </row>
    <row r="482" spans="1:13" s="163" customFormat="1" ht="26.25" customHeight="1" x14ac:dyDescent="0.2">
      <c r="A482" s="165">
        <v>474</v>
      </c>
      <c r="B482" s="176" t="s">
        <v>101</v>
      </c>
      <c r="C482" s="166" t="str">
        <f>UZUN!D17</f>
        <v/>
      </c>
      <c r="D482" s="170" t="str">
        <f>UZUN!E17</f>
        <v/>
      </c>
      <c r="E482" s="170" t="str">
        <f>UZUN!F17</f>
        <v/>
      </c>
      <c r="F482" s="209">
        <f>UZUN!N17</f>
        <v>0</v>
      </c>
      <c r="G482" s="173">
        <f>UZUN!A17</f>
        <v>10</v>
      </c>
      <c r="H482" s="173" t="s">
        <v>101</v>
      </c>
      <c r="I482" s="173"/>
      <c r="J482" s="167" t="str">
        <f>'YARIŞMA BİLGİLERİ'!$F$21</f>
        <v>BAYANLAR (B2)</v>
      </c>
      <c r="K482" s="170" t="str">
        <f t="shared" si="12"/>
        <v>BURSA- GÖRME ENGELLİLER TÜRKİYE ŞAMPİYONASI</v>
      </c>
      <c r="L482" s="249">
        <f>UZUN!M$4</f>
        <v>0</v>
      </c>
      <c r="M482" s="171" t="s">
        <v>430</v>
      </c>
    </row>
    <row r="483" spans="1:13" s="163" customFormat="1" ht="26.25" customHeight="1" x14ac:dyDescent="0.2">
      <c r="A483" s="165">
        <v>475</v>
      </c>
      <c r="B483" s="176" t="s">
        <v>101</v>
      </c>
      <c r="C483" s="166" t="str">
        <f>UZUN!D18</f>
        <v/>
      </c>
      <c r="D483" s="170" t="str">
        <f>UZUN!E18</f>
        <v/>
      </c>
      <c r="E483" s="170" t="str">
        <f>UZUN!F18</f>
        <v/>
      </c>
      <c r="F483" s="209">
        <f>UZUN!N18</f>
        <v>0</v>
      </c>
      <c r="G483" s="173">
        <f>UZUN!A18</f>
        <v>11</v>
      </c>
      <c r="H483" s="173" t="s">
        <v>101</v>
      </c>
      <c r="I483" s="173"/>
      <c r="J483" s="167" t="str">
        <f>'YARIŞMA BİLGİLERİ'!$F$21</f>
        <v>BAYANLAR (B2)</v>
      </c>
      <c r="K483" s="170" t="str">
        <f t="shared" si="12"/>
        <v>BURSA- GÖRME ENGELLİLER TÜRKİYE ŞAMPİYONASI</v>
      </c>
      <c r="L483" s="249">
        <f>UZUN!M$4</f>
        <v>0</v>
      </c>
      <c r="M483" s="171" t="s">
        <v>430</v>
      </c>
    </row>
    <row r="484" spans="1:13" s="163" customFormat="1" ht="26.25" customHeight="1" x14ac:dyDescent="0.2">
      <c r="A484" s="165">
        <v>476</v>
      </c>
      <c r="B484" s="176" t="s">
        <v>101</v>
      </c>
      <c r="C484" s="166" t="str">
        <f>UZUN!D19</f>
        <v/>
      </c>
      <c r="D484" s="170" t="str">
        <f>UZUN!E19</f>
        <v/>
      </c>
      <c r="E484" s="170" t="str">
        <f>UZUN!F19</f>
        <v/>
      </c>
      <c r="F484" s="209">
        <f>UZUN!N19</f>
        <v>0</v>
      </c>
      <c r="G484" s="173">
        <f>UZUN!A19</f>
        <v>12</v>
      </c>
      <c r="H484" s="173" t="s">
        <v>101</v>
      </c>
      <c r="I484" s="173"/>
      <c r="J484" s="167" t="str">
        <f>'YARIŞMA BİLGİLERİ'!$F$21</f>
        <v>BAYANLAR (B2)</v>
      </c>
      <c r="K484" s="170" t="str">
        <f t="shared" si="12"/>
        <v>BURSA- GÖRME ENGELLİLER TÜRKİYE ŞAMPİYONASI</v>
      </c>
      <c r="L484" s="249">
        <f>UZUN!M$4</f>
        <v>0</v>
      </c>
      <c r="M484" s="171" t="s">
        <v>430</v>
      </c>
    </row>
    <row r="485" spans="1:13" s="163" customFormat="1" ht="26.25" customHeight="1" x14ac:dyDescent="0.2">
      <c r="A485" s="165">
        <v>477</v>
      </c>
      <c r="B485" s="176" t="s">
        <v>101</v>
      </c>
      <c r="C485" s="166" t="str">
        <f>UZUN!D20</f>
        <v/>
      </c>
      <c r="D485" s="170" t="str">
        <f>UZUN!E20</f>
        <v/>
      </c>
      <c r="E485" s="170" t="str">
        <f>UZUN!F20</f>
        <v/>
      </c>
      <c r="F485" s="209">
        <f>UZUN!N20</f>
        <v>0</v>
      </c>
      <c r="G485" s="173">
        <f>UZUN!A20</f>
        <v>13</v>
      </c>
      <c r="H485" s="173" t="s">
        <v>101</v>
      </c>
      <c r="I485" s="173"/>
      <c r="J485" s="167" t="str">
        <f>'YARIŞMA BİLGİLERİ'!$F$21</f>
        <v>BAYANLAR (B2)</v>
      </c>
      <c r="K485" s="170" t="str">
        <f t="shared" si="12"/>
        <v>BURSA- GÖRME ENGELLİLER TÜRKİYE ŞAMPİYONASI</v>
      </c>
      <c r="L485" s="249">
        <f>UZUN!M$4</f>
        <v>0</v>
      </c>
      <c r="M485" s="171" t="s">
        <v>430</v>
      </c>
    </row>
    <row r="486" spans="1:13" s="163" customFormat="1" ht="26.25" customHeight="1" x14ac:dyDescent="0.2">
      <c r="A486" s="165">
        <v>478</v>
      </c>
      <c r="B486" s="176" t="s">
        <v>101</v>
      </c>
      <c r="C486" s="166" t="str">
        <f>UZUN!D21</f>
        <v/>
      </c>
      <c r="D486" s="170" t="str">
        <f>UZUN!E21</f>
        <v/>
      </c>
      <c r="E486" s="170" t="str">
        <f>UZUN!F21</f>
        <v/>
      </c>
      <c r="F486" s="209">
        <f>UZUN!N21</f>
        <v>0</v>
      </c>
      <c r="G486" s="173">
        <f>UZUN!A21</f>
        <v>14</v>
      </c>
      <c r="H486" s="173" t="s">
        <v>101</v>
      </c>
      <c r="I486" s="173"/>
      <c r="J486" s="167" t="str">
        <f>'YARIŞMA BİLGİLERİ'!$F$21</f>
        <v>BAYANLAR (B2)</v>
      </c>
      <c r="K486" s="170" t="str">
        <f t="shared" si="12"/>
        <v>BURSA- GÖRME ENGELLİLER TÜRKİYE ŞAMPİYONASI</v>
      </c>
      <c r="L486" s="249">
        <f>UZUN!M$4</f>
        <v>0</v>
      </c>
      <c r="M486" s="171" t="s">
        <v>430</v>
      </c>
    </row>
    <row r="487" spans="1:13" s="163" customFormat="1" ht="26.25" customHeight="1" x14ac:dyDescent="0.2">
      <c r="A487" s="165">
        <v>479</v>
      </c>
      <c r="B487" s="176" t="s">
        <v>101</v>
      </c>
      <c r="C487" s="166" t="str">
        <f>UZUN!D22</f>
        <v/>
      </c>
      <c r="D487" s="170" t="str">
        <f>UZUN!E22</f>
        <v/>
      </c>
      <c r="E487" s="170" t="str">
        <f>UZUN!F22</f>
        <v/>
      </c>
      <c r="F487" s="209">
        <f>UZUN!N22</f>
        <v>0</v>
      </c>
      <c r="G487" s="173">
        <f>UZUN!A22</f>
        <v>15</v>
      </c>
      <c r="H487" s="173" t="s">
        <v>101</v>
      </c>
      <c r="I487" s="173"/>
      <c r="J487" s="167" t="str">
        <f>'YARIŞMA BİLGİLERİ'!$F$21</f>
        <v>BAYANLAR (B2)</v>
      </c>
      <c r="K487" s="170" t="str">
        <f t="shared" si="12"/>
        <v>BURSA- GÖRME ENGELLİLER TÜRKİYE ŞAMPİYONASI</v>
      </c>
      <c r="L487" s="249">
        <f>UZUN!M$4</f>
        <v>0</v>
      </c>
      <c r="M487" s="171" t="s">
        <v>430</v>
      </c>
    </row>
    <row r="488" spans="1:13" s="163" customFormat="1" ht="26.25" customHeight="1" x14ac:dyDescent="0.2">
      <c r="A488" s="165">
        <v>480</v>
      </c>
      <c r="B488" s="176" t="s">
        <v>101</v>
      </c>
      <c r="C488" s="166" t="str">
        <f>UZUN!D23</f>
        <v/>
      </c>
      <c r="D488" s="170" t="str">
        <f>UZUN!E23</f>
        <v/>
      </c>
      <c r="E488" s="170" t="str">
        <f>UZUN!F23</f>
        <v/>
      </c>
      <c r="F488" s="209">
        <f>UZUN!N23</f>
        <v>0</v>
      </c>
      <c r="G488" s="173">
        <f>UZUN!A23</f>
        <v>16</v>
      </c>
      <c r="H488" s="173" t="s">
        <v>101</v>
      </c>
      <c r="I488" s="173"/>
      <c r="J488" s="167" t="str">
        <f>'YARIŞMA BİLGİLERİ'!$F$21</f>
        <v>BAYANLAR (B2)</v>
      </c>
      <c r="K488" s="170" t="str">
        <f t="shared" si="12"/>
        <v>BURSA- GÖRME ENGELLİLER TÜRKİYE ŞAMPİYONASI</v>
      </c>
      <c r="L488" s="249">
        <f>UZUN!M$4</f>
        <v>0</v>
      </c>
      <c r="M488" s="171" t="s">
        <v>430</v>
      </c>
    </row>
    <row r="489" spans="1:13" s="163" customFormat="1" ht="26.25" customHeight="1" x14ac:dyDescent="0.2">
      <c r="A489" s="165">
        <v>481</v>
      </c>
      <c r="B489" s="176" t="s">
        <v>101</v>
      </c>
      <c r="C489" s="166" t="str">
        <f>UZUN!D24</f>
        <v/>
      </c>
      <c r="D489" s="170" t="str">
        <f>UZUN!E24</f>
        <v/>
      </c>
      <c r="E489" s="170" t="str">
        <f>UZUN!F24</f>
        <v/>
      </c>
      <c r="F489" s="209">
        <f>UZUN!N24</f>
        <v>0</v>
      </c>
      <c r="G489" s="173">
        <f>UZUN!A24</f>
        <v>17</v>
      </c>
      <c r="H489" s="173" t="s">
        <v>101</v>
      </c>
      <c r="I489" s="173"/>
      <c r="J489" s="167" t="str">
        <f>'YARIŞMA BİLGİLERİ'!$F$21</f>
        <v>BAYANLAR (B2)</v>
      </c>
      <c r="K489" s="170" t="str">
        <f t="shared" si="12"/>
        <v>BURSA- GÖRME ENGELLİLER TÜRKİYE ŞAMPİYONASI</v>
      </c>
      <c r="L489" s="249">
        <f>UZUN!M$4</f>
        <v>0</v>
      </c>
      <c r="M489" s="171" t="s">
        <v>430</v>
      </c>
    </row>
    <row r="490" spans="1:13" s="163" customFormat="1" ht="26.25" customHeight="1" x14ac:dyDescent="0.2">
      <c r="A490" s="165">
        <v>482</v>
      </c>
      <c r="B490" s="176" t="s">
        <v>101</v>
      </c>
      <c r="C490" s="166" t="str">
        <f>UZUN!D25</f>
        <v/>
      </c>
      <c r="D490" s="170" t="str">
        <f>UZUN!E25</f>
        <v/>
      </c>
      <c r="E490" s="170" t="str">
        <f>UZUN!F25</f>
        <v/>
      </c>
      <c r="F490" s="209">
        <f>UZUN!N25</f>
        <v>0</v>
      </c>
      <c r="G490" s="173">
        <f>UZUN!A25</f>
        <v>18</v>
      </c>
      <c r="H490" s="173" t="s">
        <v>101</v>
      </c>
      <c r="I490" s="173"/>
      <c r="J490" s="167" t="str">
        <f>'YARIŞMA BİLGİLERİ'!$F$21</f>
        <v>BAYANLAR (B2)</v>
      </c>
      <c r="K490" s="170" t="str">
        <f t="shared" si="12"/>
        <v>BURSA- GÖRME ENGELLİLER TÜRKİYE ŞAMPİYONASI</v>
      </c>
      <c r="L490" s="249">
        <f>UZUN!M$4</f>
        <v>0</v>
      </c>
      <c r="M490" s="171" t="s">
        <v>430</v>
      </c>
    </row>
    <row r="491" spans="1:13" s="163" customFormat="1" ht="26.25" customHeight="1" x14ac:dyDescent="0.2">
      <c r="A491" s="165">
        <v>483</v>
      </c>
      <c r="B491" s="176" t="s">
        <v>101</v>
      </c>
      <c r="C491" s="166" t="str">
        <f>UZUN!D26</f>
        <v/>
      </c>
      <c r="D491" s="170" t="str">
        <f>UZUN!E26</f>
        <v/>
      </c>
      <c r="E491" s="170" t="str">
        <f>UZUN!F26</f>
        <v/>
      </c>
      <c r="F491" s="209">
        <f>UZUN!N26</f>
        <v>0</v>
      </c>
      <c r="G491" s="173">
        <f>UZUN!A26</f>
        <v>19</v>
      </c>
      <c r="H491" s="173" t="s">
        <v>101</v>
      </c>
      <c r="I491" s="173"/>
      <c r="J491" s="167" t="str">
        <f>'YARIŞMA BİLGİLERİ'!$F$21</f>
        <v>BAYANLAR (B2)</v>
      </c>
      <c r="K491" s="170" t="str">
        <f t="shared" si="12"/>
        <v>BURSA- GÖRME ENGELLİLER TÜRKİYE ŞAMPİYONASI</v>
      </c>
      <c r="L491" s="249">
        <f>UZUN!M$4</f>
        <v>0</v>
      </c>
      <c r="M491" s="171" t="s">
        <v>430</v>
      </c>
    </row>
    <row r="492" spans="1:13" s="163" customFormat="1" ht="26.25" customHeight="1" x14ac:dyDescent="0.2">
      <c r="A492" s="165">
        <v>484</v>
      </c>
      <c r="B492" s="176" t="s">
        <v>101</v>
      </c>
      <c r="C492" s="166" t="str">
        <f>UZUN!D27</f>
        <v/>
      </c>
      <c r="D492" s="170" t="str">
        <f>UZUN!E27</f>
        <v/>
      </c>
      <c r="E492" s="170" t="str">
        <f>UZUN!F27</f>
        <v/>
      </c>
      <c r="F492" s="209">
        <f>UZUN!N27</f>
        <v>0</v>
      </c>
      <c r="G492" s="173">
        <f>UZUN!A27</f>
        <v>20</v>
      </c>
      <c r="H492" s="173" t="s">
        <v>101</v>
      </c>
      <c r="I492" s="173"/>
      <c r="J492" s="167" t="str">
        <f>'YARIŞMA BİLGİLERİ'!$F$21</f>
        <v>BAYANLAR (B2)</v>
      </c>
      <c r="K492" s="170" t="str">
        <f t="shared" si="12"/>
        <v>BURSA- GÖRME ENGELLİLER TÜRKİYE ŞAMPİYONASI</v>
      </c>
      <c r="L492" s="249">
        <f>UZUN!M$4</f>
        <v>0</v>
      </c>
      <c r="M492" s="171" t="s">
        <v>430</v>
      </c>
    </row>
    <row r="493" spans="1:13" s="163" customFormat="1" ht="26.25" customHeight="1" x14ac:dyDescent="0.2">
      <c r="A493" s="165">
        <v>485</v>
      </c>
      <c r="B493" s="176" t="s">
        <v>101</v>
      </c>
      <c r="C493" s="166" t="str">
        <f>UZUN!D28</f>
        <v/>
      </c>
      <c r="D493" s="170" t="str">
        <f>UZUN!E28</f>
        <v/>
      </c>
      <c r="E493" s="170" t="str">
        <f>UZUN!F28</f>
        <v/>
      </c>
      <c r="F493" s="209">
        <f>UZUN!N28</f>
        <v>0</v>
      </c>
      <c r="G493" s="173">
        <f>UZUN!A28</f>
        <v>21</v>
      </c>
      <c r="H493" s="173" t="s">
        <v>101</v>
      </c>
      <c r="I493" s="173"/>
      <c r="J493" s="167" t="str">
        <f>'YARIŞMA BİLGİLERİ'!$F$21</f>
        <v>BAYANLAR (B2)</v>
      </c>
      <c r="K493" s="170" t="str">
        <f t="shared" si="12"/>
        <v>BURSA- GÖRME ENGELLİLER TÜRKİYE ŞAMPİYONASI</v>
      </c>
      <c r="L493" s="249">
        <f>UZUN!M$4</f>
        <v>0</v>
      </c>
      <c r="M493" s="171" t="s">
        <v>430</v>
      </c>
    </row>
    <row r="494" spans="1:13" s="163" customFormat="1" ht="26.25" customHeight="1" x14ac:dyDescent="0.2">
      <c r="A494" s="165">
        <v>486</v>
      </c>
      <c r="B494" s="176" t="s">
        <v>101</v>
      </c>
      <c r="C494" s="166" t="str">
        <f>UZUN!D29</f>
        <v/>
      </c>
      <c r="D494" s="170" t="str">
        <f>UZUN!E29</f>
        <v/>
      </c>
      <c r="E494" s="170" t="str">
        <f>UZUN!F29</f>
        <v/>
      </c>
      <c r="F494" s="209">
        <f>UZUN!N29</f>
        <v>0</v>
      </c>
      <c r="G494" s="173">
        <f>UZUN!A29</f>
        <v>22</v>
      </c>
      <c r="H494" s="173" t="s">
        <v>101</v>
      </c>
      <c r="I494" s="173"/>
      <c r="J494" s="167" t="str">
        <f>'YARIŞMA BİLGİLERİ'!$F$21</f>
        <v>BAYANLAR (B2)</v>
      </c>
      <c r="K494" s="170" t="str">
        <f t="shared" si="12"/>
        <v>BURSA- GÖRME ENGELLİLER TÜRKİYE ŞAMPİYONASI</v>
      </c>
      <c r="L494" s="249">
        <f>UZUN!M$4</f>
        <v>0</v>
      </c>
      <c r="M494" s="171" t="s">
        <v>430</v>
      </c>
    </row>
    <row r="495" spans="1:13" s="163" customFormat="1" ht="26.25" customHeight="1" x14ac:dyDescent="0.2">
      <c r="A495" s="165">
        <v>487</v>
      </c>
      <c r="B495" s="176" t="s">
        <v>101</v>
      </c>
      <c r="C495" s="166" t="str">
        <f>UZUN!D30</f>
        <v/>
      </c>
      <c r="D495" s="170" t="str">
        <f>UZUN!E30</f>
        <v/>
      </c>
      <c r="E495" s="170" t="str">
        <f>UZUN!F30</f>
        <v/>
      </c>
      <c r="F495" s="209">
        <f>UZUN!N30</f>
        <v>0</v>
      </c>
      <c r="G495" s="173">
        <f>UZUN!A30</f>
        <v>23</v>
      </c>
      <c r="H495" s="173" t="s">
        <v>101</v>
      </c>
      <c r="I495" s="173"/>
      <c r="J495" s="167" t="str">
        <f>'YARIŞMA BİLGİLERİ'!$F$21</f>
        <v>BAYANLAR (B2)</v>
      </c>
      <c r="K495" s="170" t="str">
        <f t="shared" si="12"/>
        <v>BURSA- GÖRME ENGELLİLER TÜRKİYE ŞAMPİYONASI</v>
      </c>
      <c r="L495" s="249">
        <f>UZUN!M$4</f>
        <v>0</v>
      </c>
      <c r="M495" s="171" t="s">
        <v>430</v>
      </c>
    </row>
    <row r="496" spans="1:13" s="163" customFormat="1" ht="26.25" customHeight="1" x14ac:dyDescent="0.2">
      <c r="A496" s="165">
        <v>488</v>
      </c>
      <c r="B496" s="176" t="s">
        <v>101</v>
      </c>
      <c r="C496" s="166" t="str">
        <f>UZUN!D31</f>
        <v/>
      </c>
      <c r="D496" s="170" t="str">
        <f>UZUN!E31</f>
        <v/>
      </c>
      <c r="E496" s="170" t="str">
        <f>UZUN!F31</f>
        <v/>
      </c>
      <c r="F496" s="209">
        <f>UZUN!N31</f>
        <v>0</v>
      </c>
      <c r="G496" s="173">
        <f>UZUN!A31</f>
        <v>24</v>
      </c>
      <c r="H496" s="173" t="s">
        <v>101</v>
      </c>
      <c r="I496" s="173"/>
      <c r="J496" s="167" t="str">
        <f>'YARIŞMA BİLGİLERİ'!$F$21</f>
        <v>BAYANLAR (B2)</v>
      </c>
      <c r="K496" s="170" t="str">
        <f t="shared" si="12"/>
        <v>BURSA- GÖRME ENGELLİLER TÜRKİYE ŞAMPİYONASI</v>
      </c>
      <c r="L496" s="249">
        <f>UZUN!M$4</f>
        <v>0</v>
      </c>
      <c r="M496" s="171" t="s">
        <v>430</v>
      </c>
    </row>
    <row r="497" spans="1:13" s="163" customFormat="1" ht="26.25" customHeight="1" x14ac:dyDescent="0.2">
      <c r="A497" s="165">
        <v>489</v>
      </c>
      <c r="B497" s="176" t="s">
        <v>101</v>
      </c>
      <c r="C497" s="166" t="str">
        <f>UZUN!D32</f>
        <v/>
      </c>
      <c r="D497" s="170" t="str">
        <f>UZUN!E32</f>
        <v/>
      </c>
      <c r="E497" s="170" t="str">
        <f>UZUN!F32</f>
        <v/>
      </c>
      <c r="F497" s="209">
        <f>UZUN!N32</f>
        <v>0</v>
      </c>
      <c r="G497" s="173">
        <f>UZUN!A32</f>
        <v>25</v>
      </c>
      <c r="H497" s="173" t="s">
        <v>101</v>
      </c>
      <c r="I497" s="173"/>
      <c r="J497" s="167" t="str">
        <f>'YARIŞMA BİLGİLERİ'!$F$21</f>
        <v>BAYANLAR (B2)</v>
      </c>
      <c r="K497" s="170" t="str">
        <f t="shared" si="12"/>
        <v>BURSA- GÖRME ENGELLİLER TÜRKİYE ŞAMPİYONASI</v>
      </c>
      <c r="L497" s="249">
        <f>UZUN!M$4</f>
        <v>0</v>
      </c>
      <c r="M497" s="171" t="s">
        <v>430</v>
      </c>
    </row>
    <row r="498" spans="1:13" s="163" customFormat="1" ht="26.25" customHeight="1" x14ac:dyDescent="0.2">
      <c r="A498" s="165">
        <v>490</v>
      </c>
      <c r="B498" s="176" t="s">
        <v>101</v>
      </c>
      <c r="C498" s="166" t="str">
        <f>UZUN!D33</f>
        <v/>
      </c>
      <c r="D498" s="170" t="str">
        <f>UZUN!E33</f>
        <v/>
      </c>
      <c r="E498" s="170" t="str">
        <f>UZUN!F33</f>
        <v/>
      </c>
      <c r="F498" s="209">
        <f>UZUN!N33</f>
        <v>0</v>
      </c>
      <c r="G498" s="173">
        <f>UZUN!A33</f>
        <v>26</v>
      </c>
      <c r="H498" s="173" t="s">
        <v>101</v>
      </c>
      <c r="I498" s="173"/>
      <c r="J498" s="167" t="str">
        <f>'YARIŞMA BİLGİLERİ'!$F$21</f>
        <v>BAYANLAR (B2)</v>
      </c>
      <c r="K498" s="170" t="str">
        <f t="shared" si="12"/>
        <v>BURSA- GÖRME ENGELLİLER TÜRKİYE ŞAMPİYONASI</v>
      </c>
      <c r="L498" s="249">
        <f>UZUN!M$4</f>
        <v>0</v>
      </c>
      <c r="M498" s="171" t="s">
        <v>430</v>
      </c>
    </row>
    <row r="499" spans="1:13" s="163" customFormat="1" ht="26.25" customHeight="1" x14ac:dyDescent="0.2">
      <c r="A499" s="165">
        <v>491</v>
      </c>
      <c r="B499" s="176" t="s">
        <v>101</v>
      </c>
      <c r="C499" s="166" t="str">
        <f>UZUN!D34</f>
        <v/>
      </c>
      <c r="D499" s="170" t="str">
        <f>UZUN!E34</f>
        <v/>
      </c>
      <c r="E499" s="170" t="str">
        <f>UZUN!F34</f>
        <v/>
      </c>
      <c r="F499" s="209">
        <f>UZUN!N34</f>
        <v>0</v>
      </c>
      <c r="G499" s="173">
        <f>UZUN!A34</f>
        <v>27</v>
      </c>
      <c r="H499" s="173" t="s">
        <v>101</v>
      </c>
      <c r="I499" s="173"/>
      <c r="J499" s="167" t="str">
        <f>'YARIŞMA BİLGİLERİ'!$F$21</f>
        <v>BAYANLAR (B2)</v>
      </c>
      <c r="K499" s="170" t="str">
        <f t="shared" si="12"/>
        <v>BURSA- GÖRME ENGELLİLER TÜRKİYE ŞAMPİYONASI</v>
      </c>
      <c r="L499" s="249">
        <f>UZUN!M$4</f>
        <v>0</v>
      </c>
      <c r="M499" s="171" t="s">
        <v>430</v>
      </c>
    </row>
    <row r="500" spans="1:13" s="163" customFormat="1" ht="26.25" customHeight="1" x14ac:dyDescent="0.2">
      <c r="A500" s="165">
        <v>492</v>
      </c>
      <c r="B500" s="176" t="s">
        <v>101</v>
      </c>
      <c r="C500" s="166" t="str">
        <f>UZUN!D35</f>
        <v/>
      </c>
      <c r="D500" s="170" t="str">
        <f>UZUN!E35</f>
        <v/>
      </c>
      <c r="E500" s="170" t="str">
        <f>UZUN!F35</f>
        <v/>
      </c>
      <c r="F500" s="209">
        <f>UZUN!N35</f>
        <v>0</v>
      </c>
      <c r="G500" s="173">
        <f>UZUN!A35</f>
        <v>28</v>
      </c>
      <c r="H500" s="173" t="s">
        <v>101</v>
      </c>
      <c r="I500" s="173"/>
      <c r="J500" s="167" t="str">
        <f>'YARIŞMA BİLGİLERİ'!$F$21</f>
        <v>BAYANLAR (B2)</v>
      </c>
      <c r="K500" s="170" t="str">
        <f t="shared" si="12"/>
        <v>BURSA- GÖRME ENGELLİLER TÜRKİYE ŞAMPİYONASI</v>
      </c>
      <c r="L500" s="249">
        <f>UZUN!M$4</f>
        <v>0</v>
      </c>
      <c r="M500" s="171" t="s">
        <v>430</v>
      </c>
    </row>
    <row r="501" spans="1:13" s="163" customFormat="1" ht="26.25" customHeight="1" x14ac:dyDescent="0.2">
      <c r="A501" s="165">
        <v>493</v>
      </c>
      <c r="B501" s="176" t="s">
        <v>101</v>
      </c>
      <c r="C501" s="166" t="str">
        <f>UZUN!D36</f>
        <v/>
      </c>
      <c r="D501" s="170" t="str">
        <f>UZUN!E36</f>
        <v/>
      </c>
      <c r="E501" s="170" t="str">
        <f>UZUN!F36</f>
        <v/>
      </c>
      <c r="F501" s="209">
        <f>UZUN!N36</f>
        <v>0</v>
      </c>
      <c r="G501" s="173">
        <f>UZUN!A36</f>
        <v>29</v>
      </c>
      <c r="H501" s="173" t="s">
        <v>101</v>
      </c>
      <c r="I501" s="173"/>
      <c r="J501" s="167" t="str">
        <f>'YARIŞMA BİLGİLERİ'!$F$21</f>
        <v>BAYANLAR (B2)</v>
      </c>
      <c r="K501" s="170" t="str">
        <f t="shared" si="12"/>
        <v>BURSA- GÖRME ENGELLİLER TÜRKİYE ŞAMPİYONASI</v>
      </c>
      <c r="L501" s="249">
        <f>UZUN!M$4</f>
        <v>0</v>
      </c>
      <c r="M501" s="171" t="s">
        <v>430</v>
      </c>
    </row>
    <row r="502" spans="1:13" s="163" customFormat="1" ht="26.25" customHeight="1" x14ac:dyDescent="0.2">
      <c r="A502" s="165">
        <v>494</v>
      </c>
      <c r="B502" s="176" t="s">
        <v>101</v>
      </c>
      <c r="C502" s="166" t="str">
        <f>UZUN!D37</f>
        <v/>
      </c>
      <c r="D502" s="170" t="str">
        <f>UZUN!E37</f>
        <v/>
      </c>
      <c r="E502" s="170" t="str">
        <f>UZUN!F37</f>
        <v/>
      </c>
      <c r="F502" s="209">
        <f>UZUN!N37</f>
        <v>0</v>
      </c>
      <c r="G502" s="173">
        <f>UZUN!A37</f>
        <v>30</v>
      </c>
      <c r="H502" s="173" t="s">
        <v>101</v>
      </c>
      <c r="I502" s="173"/>
      <c r="J502" s="167" t="str">
        <f>'YARIŞMA BİLGİLERİ'!$F$21</f>
        <v>BAYANLAR (B2)</v>
      </c>
      <c r="K502" s="170" t="str">
        <f t="shared" si="12"/>
        <v>BURSA- GÖRME ENGELLİLER TÜRKİYE ŞAMPİYONASI</v>
      </c>
      <c r="L502" s="249">
        <f>UZUN!M$4</f>
        <v>0</v>
      </c>
      <c r="M502" s="171" t="s">
        <v>430</v>
      </c>
    </row>
    <row r="503" spans="1:13" s="163" customFormat="1" ht="26.25" customHeight="1" x14ac:dyDescent="0.2">
      <c r="A503" s="165">
        <v>495</v>
      </c>
      <c r="B503" s="176" t="s">
        <v>101</v>
      </c>
      <c r="C503" s="166" t="str">
        <f>UZUN!D38</f>
        <v/>
      </c>
      <c r="D503" s="170" t="str">
        <f>UZUN!E38</f>
        <v/>
      </c>
      <c r="E503" s="170" t="str">
        <f>UZUN!F38</f>
        <v/>
      </c>
      <c r="F503" s="209">
        <f>UZUN!N38</f>
        <v>0</v>
      </c>
      <c r="G503" s="173">
        <f>UZUN!A38</f>
        <v>31</v>
      </c>
      <c r="H503" s="173" t="s">
        <v>101</v>
      </c>
      <c r="I503" s="173"/>
      <c r="J503" s="167" t="str">
        <f>'YARIŞMA BİLGİLERİ'!$F$21</f>
        <v>BAYANLAR (B2)</v>
      </c>
      <c r="K503" s="170" t="str">
        <f t="shared" si="12"/>
        <v>BURSA- GÖRME ENGELLİLER TÜRKİYE ŞAMPİYONASI</v>
      </c>
      <c r="L503" s="249">
        <f>UZUN!M$4</f>
        <v>0</v>
      </c>
      <c r="M503" s="171" t="s">
        <v>430</v>
      </c>
    </row>
    <row r="504" spans="1:13" s="163" customFormat="1" ht="26.25" customHeight="1" x14ac:dyDescent="0.2">
      <c r="A504" s="165">
        <v>496</v>
      </c>
      <c r="B504" s="176" t="s">
        <v>101</v>
      </c>
      <c r="C504" s="166" t="str">
        <f>UZUN!D39</f>
        <v/>
      </c>
      <c r="D504" s="170" t="str">
        <f>UZUN!E39</f>
        <v/>
      </c>
      <c r="E504" s="170" t="str">
        <f>UZUN!F39</f>
        <v/>
      </c>
      <c r="F504" s="209">
        <f>UZUN!N39</f>
        <v>0</v>
      </c>
      <c r="G504" s="173">
        <f>UZUN!A39</f>
        <v>32</v>
      </c>
      <c r="H504" s="173" t="s">
        <v>101</v>
      </c>
      <c r="I504" s="173"/>
      <c r="J504" s="167" t="str">
        <f>'YARIŞMA BİLGİLERİ'!$F$21</f>
        <v>BAYANLAR (B2)</v>
      </c>
      <c r="K504" s="170" t="str">
        <f t="shared" si="12"/>
        <v>BURSA- GÖRME ENGELLİLER TÜRKİYE ŞAMPİYONASI</v>
      </c>
      <c r="L504" s="249">
        <f>UZUN!M$4</f>
        <v>0</v>
      </c>
      <c r="M504" s="171" t="s">
        <v>430</v>
      </c>
    </row>
    <row r="505" spans="1:13" s="163" customFormat="1" ht="26.25" customHeight="1" x14ac:dyDescent="0.2">
      <c r="A505" s="165">
        <v>497</v>
      </c>
      <c r="B505" s="176" t="s">
        <v>101</v>
      </c>
      <c r="C505" s="166" t="str">
        <f>UZUN!D40</f>
        <v/>
      </c>
      <c r="D505" s="170" t="str">
        <f>UZUN!E40</f>
        <v/>
      </c>
      <c r="E505" s="170" t="str">
        <f>UZUN!F40</f>
        <v/>
      </c>
      <c r="F505" s="209">
        <f>UZUN!N40</f>
        <v>0</v>
      </c>
      <c r="G505" s="173">
        <f>UZUN!A40</f>
        <v>33</v>
      </c>
      <c r="H505" s="173" t="s">
        <v>101</v>
      </c>
      <c r="I505" s="173"/>
      <c r="J505" s="167" t="str">
        <f>'YARIŞMA BİLGİLERİ'!$F$21</f>
        <v>BAYANLAR (B2)</v>
      </c>
      <c r="K505" s="170" t="str">
        <f t="shared" si="12"/>
        <v>BURSA- GÖRME ENGELLİLER TÜRKİYE ŞAMPİYONASI</v>
      </c>
      <c r="L505" s="249">
        <f>UZUN!M$4</f>
        <v>0</v>
      </c>
      <c r="M505" s="171" t="s">
        <v>430</v>
      </c>
    </row>
    <row r="506" spans="1:13" s="163" customFormat="1" ht="26.25" customHeight="1" x14ac:dyDescent="0.2">
      <c r="A506" s="165">
        <v>498</v>
      </c>
      <c r="B506" s="176" t="s">
        <v>101</v>
      </c>
      <c r="C506" s="166" t="str">
        <f>UZUN!D41</f>
        <v/>
      </c>
      <c r="D506" s="170" t="str">
        <f>UZUN!E41</f>
        <v/>
      </c>
      <c r="E506" s="170" t="str">
        <f>UZUN!F41</f>
        <v/>
      </c>
      <c r="F506" s="209">
        <f>UZUN!N41</f>
        <v>0</v>
      </c>
      <c r="G506" s="173">
        <f>UZUN!A41</f>
        <v>34</v>
      </c>
      <c r="H506" s="173" t="s">
        <v>101</v>
      </c>
      <c r="I506" s="173"/>
      <c r="J506" s="167" t="str">
        <f>'YARIŞMA BİLGİLERİ'!$F$21</f>
        <v>BAYANLAR (B2)</v>
      </c>
      <c r="K506" s="170" t="str">
        <f t="shared" ref="K506:K569" si="13">CONCATENATE(K$1,"-",A$1)</f>
        <v>BURSA- GÖRME ENGELLİLER TÜRKİYE ŞAMPİYONASI</v>
      </c>
      <c r="L506" s="249">
        <f>UZUN!M$4</f>
        <v>0</v>
      </c>
      <c r="M506" s="171" t="s">
        <v>430</v>
      </c>
    </row>
    <row r="507" spans="1:13" s="163" customFormat="1" ht="26.25" customHeight="1" x14ac:dyDescent="0.2">
      <c r="A507" s="165">
        <v>499</v>
      </c>
      <c r="B507" s="176" t="s">
        <v>101</v>
      </c>
      <c r="C507" s="166" t="str">
        <f>UZUN!D42</f>
        <v/>
      </c>
      <c r="D507" s="170" t="str">
        <f>UZUN!E42</f>
        <v/>
      </c>
      <c r="E507" s="170" t="str">
        <f>UZUN!F42</f>
        <v/>
      </c>
      <c r="F507" s="209">
        <f>UZUN!N42</f>
        <v>0</v>
      </c>
      <c r="G507" s="173">
        <f>UZUN!A42</f>
        <v>35</v>
      </c>
      <c r="H507" s="173" t="s">
        <v>101</v>
      </c>
      <c r="I507" s="173"/>
      <c r="J507" s="167" t="str">
        <f>'YARIŞMA BİLGİLERİ'!$F$21</f>
        <v>BAYANLAR (B2)</v>
      </c>
      <c r="K507" s="170" t="str">
        <f t="shared" si="13"/>
        <v>BURSA- GÖRME ENGELLİLER TÜRKİYE ŞAMPİYONASI</v>
      </c>
      <c r="L507" s="249">
        <f>UZUN!M$4</f>
        <v>0</v>
      </c>
      <c r="M507" s="171" t="s">
        <v>430</v>
      </c>
    </row>
    <row r="508" spans="1:13" s="163" customFormat="1" ht="26.25" customHeight="1" x14ac:dyDescent="0.2">
      <c r="A508" s="165">
        <v>500</v>
      </c>
      <c r="B508" s="176" t="s">
        <v>101</v>
      </c>
      <c r="C508" s="166" t="str">
        <f>UZUN!D43</f>
        <v/>
      </c>
      <c r="D508" s="170" t="str">
        <f>UZUN!E43</f>
        <v/>
      </c>
      <c r="E508" s="170" t="str">
        <f>UZUN!F43</f>
        <v/>
      </c>
      <c r="F508" s="209">
        <f>UZUN!N43</f>
        <v>0</v>
      </c>
      <c r="G508" s="173">
        <f>UZUN!A43</f>
        <v>36</v>
      </c>
      <c r="H508" s="173" t="s">
        <v>101</v>
      </c>
      <c r="I508" s="173"/>
      <c r="J508" s="167" t="str">
        <f>'YARIŞMA BİLGİLERİ'!$F$21</f>
        <v>BAYANLAR (B2)</v>
      </c>
      <c r="K508" s="170" t="str">
        <f t="shared" si="13"/>
        <v>BURSA- GÖRME ENGELLİLER TÜRKİYE ŞAMPİYONASI</v>
      </c>
      <c r="L508" s="249">
        <f>UZUN!M$4</f>
        <v>0</v>
      </c>
      <c r="M508" s="171" t="s">
        <v>430</v>
      </c>
    </row>
    <row r="509" spans="1:13" s="163" customFormat="1" ht="26.25" customHeight="1" x14ac:dyDescent="0.2">
      <c r="A509" s="165">
        <v>501</v>
      </c>
      <c r="B509" s="176" t="s">
        <v>101</v>
      </c>
      <c r="C509" s="166" t="str">
        <f>UZUN!D44</f>
        <v/>
      </c>
      <c r="D509" s="170" t="str">
        <f>UZUN!E44</f>
        <v/>
      </c>
      <c r="E509" s="170" t="str">
        <f>UZUN!F44</f>
        <v/>
      </c>
      <c r="F509" s="209">
        <f>UZUN!N44</f>
        <v>0</v>
      </c>
      <c r="G509" s="173">
        <f>UZUN!A44</f>
        <v>37</v>
      </c>
      <c r="H509" s="173" t="s">
        <v>101</v>
      </c>
      <c r="I509" s="173"/>
      <c r="J509" s="167" t="str">
        <f>'YARIŞMA BİLGİLERİ'!$F$21</f>
        <v>BAYANLAR (B2)</v>
      </c>
      <c r="K509" s="170" t="str">
        <f t="shared" si="13"/>
        <v>BURSA- GÖRME ENGELLİLER TÜRKİYE ŞAMPİYONASI</v>
      </c>
      <c r="L509" s="249">
        <f>UZUN!M$4</f>
        <v>0</v>
      </c>
      <c r="M509" s="171" t="s">
        <v>430</v>
      </c>
    </row>
    <row r="510" spans="1:13" s="163" customFormat="1" ht="26.25" customHeight="1" x14ac:dyDescent="0.2">
      <c r="A510" s="165">
        <v>502</v>
      </c>
      <c r="B510" s="176" t="s">
        <v>101</v>
      </c>
      <c r="C510" s="166" t="str">
        <f>UZUN!D45</f>
        <v/>
      </c>
      <c r="D510" s="170" t="str">
        <f>UZUN!E45</f>
        <v/>
      </c>
      <c r="E510" s="170" t="str">
        <f>UZUN!F45</f>
        <v/>
      </c>
      <c r="F510" s="209">
        <f>UZUN!N45</f>
        <v>0</v>
      </c>
      <c r="G510" s="173">
        <f>UZUN!A45</f>
        <v>38</v>
      </c>
      <c r="H510" s="173" t="s">
        <v>101</v>
      </c>
      <c r="I510" s="173"/>
      <c r="J510" s="167" t="str">
        <f>'YARIŞMA BİLGİLERİ'!$F$21</f>
        <v>BAYANLAR (B2)</v>
      </c>
      <c r="K510" s="170" t="str">
        <f t="shared" si="13"/>
        <v>BURSA- GÖRME ENGELLİLER TÜRKİYE ŞAMPİYONASI</v>
      </c>
      <c r="L510" s="249">
        <f>UZUN!M$4</f>
        <v>0</v>
      </c>
      <c r="M510" s="171" t="s">
        <v>430</v>
      </c>
    </row>
    <row r="511" spans="1:13" s="163" customFormat="1" ht="26.25" customHeight="1" x14ac:dyDescent="0.2">
      <c r="A511" s="165">
        <v>503</v>
      </c>
      <c r="B511" s="176" t="s">
        <v>101</v>
      </c>
      <c r="C511" s="166" t="str">
        <f>UZUN!D46</f>
        <v/>
      </c>
      <c r="D511" s="170" t="str">
        <f>UZUN!E46</f>
        <v/>
      </c>
      <c r="E511" s="170" t="str">
        <f>UZUN!F46</f>
        <v/>
      </c>
      <c r="F511" s="209">
        <f>UZUN!N46</f>
        <v>0</v>
      </c>
      <c r="G511" s="173">
        <f>UZUN!A46</f>
        <v>39</v>
      </c>
      <c r="H511" s="173" t="s">
        <v>101</v>
      </c>
      <c r="I511" s="173"/>
      <c r="J511" s="167" t="str">
        <f>'YARIŞMA BİLGİLERİ'!$F$21</f>
        <v>BAYANLAR (B2)</v>
      </c>
      <c r="K511" s="170" t="str">
        <f t="shared" si="13"/>
        <v>BURSA- GÖRME ENGELLİLER TÜRKİYE ŞAMPİYONASI</v>
      </c>
      <c r="L511" s="249">
        <f>UZUN!M$4</f>
        <v>0</v>
      </c>
      <c r="M511" s="171" t="s">
        <v>430</v>
      </c>
    </row>
    <row r="512" spans="1:13" s="163" customFormat="1" ht="26.25" customHeight="1" x14ac:dyDescent="0.2">
      <c r="A512" s="165">
        <v>504</v>
      </c>
      <c r="B512" s="176" t="s">
        <v>101</v>
      </c>
      <c r="C512" s="166" t="str">
        <f>UZUN!D47</f>
        <v/>
      </c>
      <c r="D512" s="170" t="str">
        <f>UZUN!E47</f>
        <v/>
      </c>
      <c r="E512" s="170" t="str">
        <f>UZUN!F47</f>
        <v/>
      </c>
      <c r="F512" s="209">
        <f>UZUN!N47</f>
        <v>0</v>
      </c>
      <c r="G512" s="173">
        <f>UZUN!A47</f>
        <v>40</v>
      </c>
      <c r="H512" s="173" t="s">
        <v>101</v>
      </c>
      <c r="I512" s="173"/>
      <c r="J512" s="167" t="str">
        <f>'YARIŞMA BİLGİLERİ'!$F$21</f>
        <v>BAYANLAR (B2)</v>
      </c>
      <c r="K512" s="170" t="str">
        <f t="shared" si="13"/>
        <v>BURSA- GÖRME ENGELLİLER TÜRKİYE ŞAMPİYONASI</v>
      </c>
      <c r="L512" s="249">
        <f>UZUN!M$4</f>
        <v>0</v>
      </c>
      <c r="M512" s="171" t="s">
        <v>430</v>
      </c>
    </row>
    <row r="513" spans="1:13" s="163" customFormat="1" ht="26.25" customHeight="1" x14ac:dyDescent="0.2">
      <c r="A513" s="165">
        <v>505</v>
      </c>
      <c r="B513" s="176" t="s">
        <v>440</v>
      </c>
      <c r="C513" s="166">
        <f>'800M'!C8</f>
        <v>0</v>
      </c>
      <c r="D513" s="170">
        <f>'800M'!D8</f>
        <v>0</v>
      </c>
      <c r="E513" s="170">
        <f>'800M'!E8</f>
        <v>0</v>
      </c>
      <c r="F513" s="210">
        <f>'800M'!F8</f>
        <v>0</v>
      </c>
      <c r="G513" s="173">
        <f>'800M'!A8</f>
        <v>1</v>
      </c>
      <c r="H513" s="173" t="s">
        <v>441</v>
      </c>
      <c r="I513" s="173"/>
      <c r="J513" s="167" t="str">
        <f>'YARIŞMA BİLGİLERİ'!$F$21</f>
        <v>BAYANLAR (B2)</v>
      </c>
      <c r="K513" s="170" t="str">
        <f t="shared" si="13"/>
        <v>BURSA- GÖRME ENGELLİLER TÜRKİYE ŞAMPİYONASI</v>
      </c>
      <c r="L513" s="249">
        <f>'800M'!N$4</f>
        <v>42365</v>
      </c>
      <c r="M513" s="171" t="s">
        <v>430</v>
      </c>
    </row>
    <row r="514" spans="1:13" s="163" customFormat="1" ht="26.25" customHeight="1" x14ac:dyDescent="0.2">
      <c r="A514" s="165">
        <v>506</v>
      </c>
      <c r="B514" s="176" t="s">
        <v>440</v>
      </c>
      <c r="C514" s="166">
        <f>'800M'!C9</f>
        <v>0</v>
      </c>
      <c r="D514" s="170">
        <f>'800M'!D9</f>
        <v>0</v>
      </c>
      <c r="E514" s="170">
        <f>'800M'!E9</f>
        <v>0</v>
      </c>
      <c r="F514" s="210">
        <f>'800M'!F9</f>
        <v>0</v>
      </c>
      <c r="G514" s="173">
        <f>'800M'!A9</f>
        <v>2</v>
      </c>
      <c r="H514" s="173" t="s">
        <v>441</v>
      </c>
      <c r="I514" s="173"/>
      <c r="J514" s="167" t="str">
        <f>'YARIŞMA BİLGİLERİ'!$F$21</f>
        <v>BAYANLAR (B2)</v>
      </c>
      <c r="K514" s="170" t="str">
        <f t="shared" si="13"/>
        <v>BURSA- GÖRME ENGELLİLER TÜRKİYE ŞAMPİYONASI</v>
      </c>
      <c r="L514" s="249">
        <f>'800M'!N$4</f>
        <v>42365</v>
      </c>
      <c r="M514" s="171" t="s">
        <v>430</v>
      </c>
    </row>
    <row r="515" spans="1:13" s="163" customFormat="1" ht="26.25" customHeight="1" x14ac:dyDescent="0.2">
      <c r="A515" s="165">
        <v>507</v>
      </c>
      <c r="B515" s="176" t="s">
        <v>440</v>
      </c>
      <c r="C515" s="166">
        <f>'800M'!C10</f>
        <v>0</v>
      </c>
      <c r="D515" s="170">
        <f>'800M'!D10</f>
        <v>0</v>
      </c>
      <c r="E515" s="170">
        <f>'800M'!E10</f>
        <v>0</v>
      </c>
      <c r="F515" s="210">
        <f>'800M'!F10</f>
        <v>0</v>
      </c>
      <c r="G515" s="173">
        <f>'800M'!A10</f>
        <v>3</v>
      </c>
      <c r="H515" s="173" t="s">
        <v>441</v>
      </c>
      <c r="I515" s="173"/>
      <c r="J515" s="167" t="str">
        <f>'YARIŞMA BİLGİLERİ'!$F$21</f>
        <v>BAYANLAR (B2)</v>
      </c>
      <c r="K515" s="170" t="str">
        <f t="shared" si="13"/>
        <v>BURSA- GÖRME ENGELLİLER TÜRKİYE ŞAMPİYONASI</v>
      </c>
      <c r="L515" s="249">
        <f>'800M'!N$4</f>
        <v>42365</v>
      </c>
      <c r="M515" s="171" t="s">
        <v>430</v>
      </c>
    </row>
    <row r="516" spans="1:13" s="163" customFormat="1" ht="26.25" customHeight="1" x14ac:dyDescent="0.2">
      <c r="A516" s="165">
        <v>508</v>
      </c>
      <c r="B516" s="176" t="s">
        <v>440</v>
      </c>
      <c r="C516" s="166">
        <f>'800M'!C11</f>
        <v>0</v>
      </c>
      <c r="D516" s="170">
        <f>'800M'!D11</f>
        <v>0</v>
      </c>
      <c r="E516" s="170">
        <f>'800M'!E11</f>
        <v>0</v>
      </c>
      <c r="F516" s="210">
        <f>'800M'!F11</f>
        <v>0</v>
      </c>
      <c r="G516" s="173">
        <f>'800M'!A11</f>
        <v>4</v>
      </c>
      <c r="H516" s="173" t="s">
        <v>441</v>
      </c>
      <c r="I516" s="173"/>
      <c r="J516" s="167" t="str">
        <f>'YARIŞMA BİLGİLERİ'!$F$21</f>
        <v>BAYANLAR (B2)</v>
      </c>
      <c r="K516" s="170" t="str">
        <f t="shared" si="13"/>
        <v>BURSA- GÖRME ENGELLİLER TÜRKİYE ŞAMPİYONASI</v>
      </c>
      <c r="L516" s="249">
        <f>'800M'!N$4</f>
        <v>42365</v>
      </c>
      <c r="M516" s="171" t="s">
        <v>430</v>
      </c>
    </row>
    <row r="517" spans="1:13" s="163" customFormat="1" ht="26.25" customHeight="1" x14ac:dyDescent="0.2">
      <c r="A517" s="165">
        <v>509</v>
      </c>
      <c r="B517" s="176" t="s">
        <v>440</v>
      </c>
      <c r="C517" s="166">
        <f>'800M'!C12</f>
        <v>0</v>
      </c>
      <c r="D517" s="170">
        <f>'800M'!D12</f>
        <v>0</v>
      </c>
      <c r="E517" s="170">
        <f>'800M'!E12</f>
        <v>0</v>
      </c>
      <c r="F517" s="210">
        <f>'800M'!F12</f>
        <v>0</v>
      </c>
      <c r="G517" s="173">
        <f>'800M'!A12</f>
        <v>5</v>
      </c>
      <c r="H517" s="173" t="s">
        <v>441</v>
      </c>
      <c r="I517" s="173"/>
      <c r="J517" s="167" t="str">
        <f>'YARIŞMA BİLGİLERİ'!$F$21</f>
        <v>BAYANLAR (B2)</v>
      </c>
      <c r="K517" s="170" t="str">
        <f t="shared" si="13"/>
        <v>BURSA- GÖRME ENGELLİLER TÜRKİYE ŞAMPİYONASI</v>
      </c>
      <c r="L517" s="249">
        <f>'800M'!N$4</f>
        <v>42365</v>
      </c>
      <c r="M517" s="171" t="s">
        <v>430</v>
      </c>
    </row>
    <row r="518" spans="1:13" s="163" customFormat="1" ht="26.25" customHeight="1" x14ac:dyDescent="0.2">
      <c r="A518" s="165">
        <v>510</v>
      </c>
      <c r="B518" s="176" t="s">
        <v>440</v>
      </c>
      <c r="C518" s="166">
        <f>'800M'!C13</f>
        <v>0</v>
      </c>
      <c r="D518" s="170">
        <f>'800M'!D13</f>
        <v>0</v>
      </c>
      <c r="E518" s="170">
        <f>'800M'!E13</f>
        <v>0</v>
      </c>
      <c r="F518" s="210">
        <f>'800M'!F13</f>
        <v>0</v>
      </c>
      <c r="G518" s="173">
        <f>'800M'!A13</f>
        <v>6</v>
      </c>
      <c r="H518" s="173" t="s">
        <v>441</v>
      </c>
      <c r="I518" s="173"/>
      <c r="J518" s="167" t="str">
        <f>'YARIŞMA BİLGİLERİ'!$F$21</f>
        <v>BAYANLAR (B2)</v>
      </c>
      <c r="K518" s="170" t="str">
        <f t="shared" si="13"/>
        <v>BURSA- GÖRME ENGELLİLER TÜRKİYE ŞAMPİYONASI</v>
      </c>
      <c r="L518" s="249">
        <f>'800M'!N$4</f>
        <v>42365</v>
      </c>
      <c r="M518" s="171" t="s">
        <v>430</v>
      </c>
    </row>
    <row r="519" spans="1:13" s="163" customFormat="1" ht="26.25" customHeight="1" x14ac:dyDescent="0.2">
      <c r="A519" s="165">
        <v>511</v>
      </c>
      <c r="B519" s="176" t="s">
        <v>440</v>
      </c>
      <c r="C519" s="166">
        <f>'800M'!C14</f>
        <v>0</v>
      </c>
      <c r="D519" s="170">
        <f>'800M'!D14</f>
        <v>0</v>
      </c>
      <c r="E519" s="170">
        <f>'800M'!E14</f>
        <v>0</v>
      </c>
      <c r="F519" s="210">
        <f>'800M'!F14</f>
        <v>0</v>
      </c>
      <c r="G519" s="173">
        <f>'800M'!A14</f>
        <v>7</v>
      </c>
      <c r="H519" s="173" t="s">
        <v>441</v>
      </c>
      <c r="I519" s="173"/>
      <c r="J519" s="167" t="str">
        <f>'YARIŞMA BİLGİLERİ'!$F$21</f>
        <v>BAYANLAR (B2)</v>
      </c>
      <c r="K519" s="170" t="str">
        <f t="shared" si="13"/>
        <v>BURSA- GÖRME ENGELLİLER TÜRKİYE ŞAMPİYONASI</v>
      </c>
      <c r="L519" s="249">
        <f>'800M'!N$4</f>
        <v>42365</v>
      </c>
      <c r="M519" s="171" t="s">
        <v>430</v>
      </c>
    </row>
    <row r="520" spans="1:13" s="163" customFormat="1" ht="26.25" customHeight="1" x14ac:dyDescent="0.2">
      <c r="A520" s="165">
        <v>512</v>
      </c>
      <c r="B520" s="176" t="s">
        <v>440</v>
      </c>
      <c r="C520" s="166">
        <f>'800M'!C15</f>
        <v>0</v>
      </c>
      <c r="D520" s="170">
        <f>'800M'!D15</f>
        <v>0</v>
      </c>
      <c r="E520" s="170">
        <f>'800M'!E15</f>
        <v>0</v>
      </c>
      <c r="F520" s="210">
        <f>'800M'!F15</f>
        <v>0</v>
      </c>
      <c r="G520" s="173">
        <f>'800M'!A15</f>
        <v>8</v>
      </c>
      <c r="H520" s="173" t="s">
        <v>441</v>
      </c>
      <c r="I520" s="173"/>
      <c r="J520" s="167" t="str">
        <f>'YARIŞMA BİLGİLERİ'!$F$21</f>
        <v>BAYANLAR (B2)</v>
      </c>
      <c r="K520" s="170" t="str">
        <f t="shared" si="13"/>
        <v>BURSA- GÖRME ENGELLİLER TÜRKİYE ŞAMPİYONASI</v>
      </c>
      <c r="L520" s="249">
        <f>'800M'!N$4</f>
        <v>42365</v>
      </c>
      <c r="M520" s="171" t="s">
        <v>430</v>
      </c>
    </row>
    <row r="521" spans="1:13" s="163" customFormat="1" ht="26.25" customHeight="1" x14ac:dyDescent="0.2">
      <c r="A521" s="165">
        <v>513</v>
      </c>
      <c r="B521" s="176" t="s">
        <v>440</v>
      </c>
      <c r="C521" s="166">
        <f>'800M'!C16</f>
        <v>0</v>
      </c>
      <c r="D521" s="170">
        <f>'800M'!D16</f>
        <v>0</v>
      </c>
      <c r="E521" s="170">
        <f>'800M'!E16</f>
        <v>0</v>
      </c>
      <c r="F521" s="210">
        <f>'800M'!F16</f>
        <v>0</v>
      </c>
      <c r="G521" s="173">
        <f>'800M'!A16</f>
        <v>9</v>
      </c>
      <c r="H521" s="173" t="s">
        <v>441</v>
      </c>
      <c r="I521" s="173"/>
      <c r="J521" s="167" t="str">
        <f>'YARIŞMA BİLGİLERİ'!$F$21</f>
        <v>BAYANLAR (B2)</v>
      </c>
      <c r="K521" s="170" t="str">
        <f t="shared" si="13"/>
        <v>BURSA- GÖRME ENGELLİLER TÜRKİYE ŞAMPİYONASI</v>
      </c>
      <c r="L521" s="249">
        <f>'800M'!N$4</f>
        <v>42365</v>
      </c>
      <c r="M521" s="171" t="s">
        <v>430</v>
      </c>
    </row>
    <row r="522" spans="1:13" s="163" customFormat="1" ht="26.25" customHeight="1" x14ac:dyDescent="0.2">
      <c r="A522" s="165">
        <v>514</v>
      </c>
      <c r="B522" s="176" t="s">
        <v>440</v>
      </c>
      <c r="C522" s="166">
        <f>'800M'!C17</f>
        <v>0</v>
      </c>
      <c r="D522" s="170">
        <f>'800M'!D17</f>
        <v>0</v>
      </c>
      <c r="E522" s="170">
        <f>'800M'!E17</f>
        <v>0</v>
      </c>
      <c r="F522" s="210">
        <f>'800M'!F17</f>
        <v>0</v>
      </c>
      <c r="G522" s="173">
        <f>'800M'!A17</f>
        <v>10</v>
      </c>
      <c r="H522" s="173" t="s">
        <v>441</v>
      </c>
      <c r="I522" s="173"/>
      <c r="J522" s="167" t="str">
        <f>'YARIŞMA BİLGİLERİ'!$F$21</f>
        <v>BAYANLAR (B2)</v>
      </c>
      <c r="K522" s="170" t="str">
        <f t="shared" si="13"/>
        <v>BURSA- GÖRME ENGELLİLER TÜRKİYE ŞAMPİYONASI</v>
      </c>
      <c r="L522" s="249">
        <f>'800M'!N$4</f>
        <v>42365</v>
      </c>
      <c r="M522" s="171" t="s">
        <v>430</v>
      </c>
    </row>
    <row r="523" spans="1:13" s="163" customFormat="1" ht="26.25" customHeight="1" x14ac:dyDescent="0.2">
      <c r="A523" s="165">
        <v>515</v>
      </c>
      <c r="B523" s="176" t="s">
        <v>440</v>
      </c>
      <c r="C523" s="166">
        <f>'800M'!C18</f>
        <v>0</v>
      </c>
      <c r="D523" s="170">
        <f>'800M'!D18</f>
        <v>0</v>
      </c>
      <c r="E523" s="170">
        <f>'800M'!E18</f>
        <v>0</v>
      </c>
      <c r="F523" s="210">
        <f>'800M'!F18</f>
        <v>0</v>
      </c>
      <c r="G523" s="173">
        <f>'800M'!A18</f>
        <v>11</v>
      </c>
      <c r="H523" s="173" t="s">
        <v>441</v>
      </c>
      <c r="I523" s="173"/>
      <c r="J523" s="167" t="str">
        <f>'YARIŞMA BİLGİLERİ'!$F$21</f>
        <v>BAYANLAR (B2)</v>
      </c>
      <c r="K523" s="170" t="str">
        <f t="shared" si="13"/>
        <v>BURSA- GÖRME ENGELLİLER TÜRKİYE ŞAMPİYONASI</v>
      </c>
      <c r="L523" s="249">
        <f>'800M'!N$4</f>
        <v>42365</v>
      </c>
      <c r="M523" s="171" t="s">
        <v>430</v>
      </c>
    </row>
    <row r="524" spans="1:13" s="163" customFormat="1" ht="26.25" customHeight="1" x14ac:dyDescent="0.2">
      <c r="A524" s="165">
        <v>516</v>
      </c>
      <c r="B524" s="176" t="s">
        <v>440</v>
      </c>
      <c r="C524" s="166">
        <f>'800M'!C19</f>
        <v>0</v>
      </c>
      <c r="D524" s="170">
        <f>'800M'!D19</f>
        <v>0</v>
      </c>
      <c r="E524" s="170">
        <f>'800M'!E19</f>
        <v>0</v>
      </c>
      <c r="F524" s="210">
        <f>'800M'!F19</f>
        <v>0</v>
      </c>
      <c r="G524" s="173">
        <f>'800M'!A19</f>
        <v>12</v>
      </c>
      <c r="H524" s="173" t="s">
        <v>441</v>
      </c>
      <c r="I524" s="173"/>
      <c r="J524" s="167" t="str">
        <f>'YARIŞMA BİLGİLERİ'!$F$21</f>
        <v>BAYANLAR (B2)</v>
      </c>
      <c r="K524" s="170" t="str">
        <f t="shared" si="13"/>
        <v>BURSA- GÖRME ENGELLİLER TÜRKİYE ŞAMPİYONASI</v>
      </c>
      <c r="L524" s="249">
        <f>'800M'!N$4</f>
        <v>42365</v>
      </c>
      <c r="M524" s="171" t="s">
        <v>430</v>
      </c>
    </row>
    <row r="525" spans="1:13" s="163" customFormat="1" ht="26.25" customHeight="1" x14ac:dyDescent="0.2">
      <c r="A525" s="165">
        <v>517</v>
      </c>
      <c r="B525" s="176" t="s">
        <v>440</v>
      </c>
      <c r="C525" s="166">
        <f>'800M'!C20</f>
        <v>0</v>
      </c>
      <c r="D525" s="170">
        <f>'800M'!D20</f>
        <v>0</v>
      </c>
      <c r="E525" s="170">
        <f>'800M'!E20</f>
        <v>0</v>
      </c>
      <c r="F525" s="210">
        <f>'800M'!F20</f>
        <v>0</v>
      </c>
      <c r="G525" s="173">
        <f>'800M'!A20</f>
        <v>13</v>
      </c>
      <c r="H525" s="173" t="s">
        <v>441</v>
      </c>
      <c r="I525" s="173"/>
      <c r="J525" s="167" t="str">
        <f>'YARIŞMA BİLGİLERİ'!$F$21</f>
        <v>BAYANLAR (B2)</v>
      </c>
      <c r="K525" s="170" t="str">
        <f t="shared" si="13"/>
        <v>BURSA- GÖRME ENGELLİLER TÜRKİYE ŞAMPİYONASI</v>
      </c>
      <c r="L525" s="249">
        <f>'800M'!N$4</f>
        <v>42365</v>
      </c>
      <c r="M525" s="171" t="s">
        <v>430</v>
      </c>
    </row>
    <row r="526" spans="1:13" s="163" customFormat="1" ht="26.25" customHeight="1" x14ac:dyDescent="0.2">
      <c r="A526" s="165">
        <v>518</v>
      </c>
      <c r="B526" s="176" t="s">
        <v>440</v>
      </c>
      <c r="C526" s="166">
        <f>'800M'!C21</f>
        <v>0</v>
      </c>
      <c r="D526" s="170">
        <f>'800M'!D21</f>
        <v>0</v>
      </c>
      <c r="E526" s="170">
        <f>'800M'!E21</f>
        <v>0</v>
      </c>
      <c r="F526" s="210">
        <f>'800M'!F21</f>
        <v>0</v>
      </c>
      <c r="G526" s="173">
        <f>'800M'!A21</f>
        <v>14</v>
      </c>
      <c r="H526" s="173" t="s">
        <v>441</v>
      </c>
      <c r="I526" s="173"/>
      <c r="J526" s="167" t="str">
        <f>'YARIŞMA BİLGİLERİ'!$F$21</f>
        <v>BAYANLAR (B2)</v>
      </c>
      <c r="K526" s="170" t="str">
        <f t="shared" si="13"/>
        <v>BURSA- GÖRME ENGELLİLER TÜRKİYE ŞAMPİYONASI</v>
      </c>
      <c r="L526" s="249">
        <f>'800M'!N$4</f>
        <v>42365</v>
      </c>
      <c r="M526" s="171" t="s">
        <v>430</v>
      </c>
    </row>
    <row r="527" spans="1:13" s="163" customFormat="1" ht="26.25" customHeight="1" x14ac:dyDescent="0.2">
      <c r="A527" s="165">
        <v>519</v>
      </c>
      <c r="B527" s="176" t="s">
        <v>440</v>
      </c>
      <c r="C527" s="166">
        <f>'800M'!C22</f>
        <v>0</v>
      </c>
      <c r="D527" s="170">
        <f>'800M'!D22</f>
        <v>0</v>
      </c>
      <c r="E527" s="170">
        <f>'800M'!E22</f>
        <v>0</v>
      </c>
      <c r="F527" s="210">
        <f>'800M'!F22</f>
        <v>0</v>
      </c>
      <c r="G527" s="173">
        <f>'800M'!A22</f>
        <v>15</v>
      </c>
      <c r="H527" s="173" t="s">
        <v>441</v>
      </c>
      <c r="I527" s="173"/>
      <c r="J527" s="167" t="str">
        <f>'YARIŞMA BİLGİLERİ'!$F$21</f>
        <v>BAYANLAR (B2)</v>
      </c>
      <c r="K527" s="170" t="str">
        <f t="shared" si="13"/>
        <v>BURSA- GÖRME ENGELLİLER TÜRKİYE ŞAMPİYONASI</v>
      </c>
      <c r="L527" s="249">
        <f>'800M'!N$4</f>
        <v>42365</v>
      </c>
      <c r="M527" s="171" t="s">
        <v>430</v>
      </c>
    </row>
    <row r="528" spans="1:13" s="163" customFormat="1" ht="26.25" customHeight="1" x14ac:dyDescent="0.2">
      <c r="A528" s="165">
        <v>520</v>
      </c>
      <c r="B528" s="176" t="s">
        <v>440</v>
      </c>
      <c r="C528" s="166">
        <f>'800M'!C23</f>
        <v>0</v>
      </c>
      <c r="D528" s="170">
        <f>'800M'!D23</f>
        <v>0</v>
      </c>
      <c r="E528" s="170">
        <f>'800M'!E23</f>
        <v>0</v>
      </c>
      <c r="F528" s="210">
        <f>'800M'!F23</f>
        <v>0</v>
      </c>
      <c r="G528" s="173">
        <f>'800M'!A23</f>
        <v>16</v>
      </c>
      <c r="H528" s="173" t="s">
        <v>441</v>
      </c>
      <c r="I528" s="173"/>
      <c r="J528" s="167" t="str">
        <f>'YARIŞMA BİLGİLERİ'!$F$21</f>
        <v>BAYANLAR (B2)</v>
      </c>
      <c r="K528" s="170" t="str">
        <f t="shared" si="13"/>
        <v>BURSA- GÖRME ENGELLİLER TÜRKİYE ŞAMPİYONASI</v>
      </c>
      <c r="L528" s="249">
        <f>'800M'!N$4</f>
        <v>42365</v>
      </c>
      <c r="M528" s="171" t="s">
        <v>430</v>
      </c>
    </row>
    <row r="529" spans="1:13" s="163" customFormat="1" ht="26.25" customHeight="1" x14ac:dyDescent="0.2">
      <c r="A529" s="165">
        <v>521</v>
      </c>
      <c r="B529" s="176" t="s">
        <v>440</v>
      </c>
      <c r="C529" s="166">
        <f>'800M'!C24</f>
        <v>0</v>
      </c>
      <c r="D529" s="170">
        <f>'800M'!D24</f>
        <v>0</v>
      </c>
      <c r="E529" s="170">
        <f>'800M'!E24</f>
        <v>0</v>
      </c>
      <c r="F529" s="210">
        <f>'800M'!F24</f>
        <v>0</v>
      </c>
      <c r="G529" s="173">
        <f>'800M'!A24</f>
        <v>17</v>
      </c>
      <c r="H529" s="173" t="s">
        <v>441</v>
      </c>
      <c r="I529" s="173"/>
      <c r="J529" s="167" t="str">
        <f>'YARIŞMA BİLGİLERİ'!$F$21</f>
        <v>BAYANLAR (B2)</v>
      </c>
      <c r="K529" s="170" t="str">
        <f t="shared" si="13"/>
        <v>BURSA- GÖRME ENGELLİLER TÜRKİYE ŞAMPİYONASI</v>
      </c>
      <c r="L529" s="249">
        <f>'800M'!N$4</f>
        <v>42365</v>
      </c>
      <c r="M529" s="171" t="s">
        <v>430</v>
      </c>
    </row>
    <row r="530" spans="1:13" s="163" customFormat="1" ht="26.25" customHeight="1" x14ac:dyDescent="0.2">
      <c r="A530" s="165">
        <v>522</v>
      </c>
      <c r="B530" s="176" t="s">
        <v>440</v>
      </c>
      <c r="C530" s="166">
        <f>'800M'!C25</f>
        <v>0</v>
      </c>
      <c r="D530" s="170">
        <f>'800M'!D25</f>
        <v>0</v>
      </c>
      <c r="E530" s="170">
        <f>'800M'!E25</f>
        <v>0</v>
      </c>
      <c r="F530" s="210">
        <f>'800M'!F25</f>
        <v>0</v>
      </c>
      <c r="G530" s="173">
        <f>'800M'!A25</f>
        <v>18</v>
      </c>
      <c r="H530" s="173" t="s">
        <v>441</v>
      </c>
      <c r="I530" s="173"/>
      <c r="J530" s="167" t="str">
        <f>'YARIŞMA BİLGİLERİ'!$F$21</f>
        <v>BAYANLAR (B2)</v>
      </c>
      <c r="K530" s="170" t="str">
        <f t="shared" si="13"/>
        <v>BURSA- GÖRME ENGELLİLER TÜRKİYE ŞAMPİYONASI</v>
      </c>
      <c r="L530" s="249">
        <f>'800M'!N$4</f>
        <v>42365</v>
      </c>
      <c r="M530" s="171" t="s">
        <v>430</v>
      </c>
    </row>
    <row r="531" spans="1:13" s="163" customFormat="1" ht="26.25" customHeight="1" x14ac:dyDescent="0.2">
      <c r="A531" s="165">
        <v>523</v>
      </c>
      <c r="B531" s="176" t="s">
        <v>440</v>
      </c>
      <c r="C531" s="166">
        <f>'800M'!C26</f>
        <v>0</v>
      </c>
      <c r="D531" s="170">
        <f>'800M'!D26</f>
        <v>0</v>
      </c>
      <c r="E531" s="170">
        <f>'800M'!E26</f>
        <v>0</v>
      </c>
      <c r="F531" s="210">
        <f>'800M'!F26</f>
        <v>0</v>
      </c>
      <c r="G531" s="173">
        <f>'800M'!A26</f>
        <v>19</v>
      </c>
      <c r="H531" s="173" t="s">
        <v>441</v>
      </c>
      <c r="I531" s="173"/>
      <c r="J531" s="167" t="str">
        <f>'YARIŞMA BİLGİLERİ'!$F$21</f>
        <v>BAYANLAR (B2)</v>
      </c>
      <c r="K531" s="170" t="str">
        <f t="shared" si="13"/>
        <v>BURSA- GÖRME ENGELLİLER TÜRKİYE ŞAMPİYONASI</v>
      </c>
      <c r="L531" s="249">
        <f>'800M'!N$4</f>
        <v>42365</v>
      </c>
      <c r="M531" s="171" t="s">
        <v>430</v>
      </c>
    </row>
    <row r="532" spans="1:13" s="163" customFormat="1" ht="26.25" customHeight="1" x14ac:dyDescent="0.2">
      <c r="A532" s="165">
        <v>524</v>
      </c>
      <c r="B532" s="176" t="s">
        <v>440</v>
      </c>
      <c r="C532" s="166">
        <f>'800M'!C27</f>
        <v>0</v>
      </c>
      <c r="D532" s="170">
        <f>'800M'!D27</f>
        <v>0</v>
      </c>
      <c r="E532" s="170">
        <f>'800M'!E27</f>
        <v>0</v>
      </c>
      <c r="F532" s="210">
        <f>'800M'!F27</f>
        <v>0</v>
      </c>
      <c r="G532" s="173">
        <f>'800M'!A27</f>
        <v>20</v>
      </c>
      <c r="H532" s="173" t="s">
        <v>441</v>
      </c>
      <c r="I532" s="173"/>
      <c r="J532" s="167" t="str">
        <f>'YARIŞMA BİLGİLERİ'!$F$21</f>
        <v>BAYANLAR (B2)</v>
      </c>
      <c r="K532" s="170" t="str">
        <f t="shared" si="13"/>
        <v>BURSA- GÖRME ENGELLİLER TÜRKİYE ŞAMPİYONASI</v>
      </c>
      <c r="L532" s="249">
        <f>'800M'!N$4</f>
        <v>42365</v>
      </c>
      <c r="M532" s="171" t="s">
        <v>430</v>
      </c>
    </row>
    <row r="533" spans="1:13" s="163" customFormat="1" ht="26.25" customHeight="1" x14ac:dyDescent="0.2">
      <c r="A533" s="165">
        <v>525</v>
      </c>
      <c r="B533" s="176" t="s">
        <v>440</v>
      </c>
      <c r="C533" s="166">
        <f>'800M'!C28</f>
        <v>0</v>
      </c>
      <c r="D533" s="170">
        <f>'800M'!D28</f>
        <v>0</v>
      </c>
      <c r="E533" s="170">
        <f>'800M'!E28</f>
        <v>0</v>
      </c>
      <c r="F533" s="210">
        <f>'800M'!F28</f>
        <v>0</v>
      </c>
      <c r="G533" s="173">
        <f>'800M'!A28</f>
        <v>21</v>
      </c>
      <c r="H533" s="173" t="s">
        <v>441</v>
      </c>
      <c r="I533" s="173"/>
      <c r="J533" s="167" t="str">
        <f>'YARIŞMA BİLGİLERİ'!$F$21</f>
        <v>BAYANLAR (B2)</v>
      </c>
      <c r="K533" s="170" t="str">
        <f t="shared" si="13"/>
        <v>BURSA- GÖRME ENGELLİLER TÜRKİYE ŞAMPİYONASI</v>
      </c>
      <c r="L533" s="249">
        <f>'800M'!N$4</f>
        <v>42365</v>
      </c>
      <c r="M533" s="171" t="s">
        <v>430</v>
      </c>
    </row>
    <row r="534" spans="1:13" s="163" customFormat="1" ht="26.25" customHeight="1" x14ac:dyDescent="0.2">
      <c r="A534" s="165">
        <v>526</v>
      </c>
      <c r="B534" s="176" t="s">
        <v>440</v>
      </c>
      <c r="C534" s="166">
        <f>'800M'!C29</f>
        <v>0</v>
      </c>
      <c r="D534" s="170">
        <f>'800M'!D29</f>
        <v>0</v>
      </c>
      <c r="E534" s="170">
        <f>'800M'!E29</f>
        <v>0</v>
      </c>
      <c r="F534" s="210">
        <f>'800M'!F29</f>
        <v>0</v>
      </c>
      <c r="G534" s="173">
        <f>'800M'!A29</f>
        <v>22</v>
      </c>
      <c r="H534" s="173" t="s">
        <v>441</v>
      </c>
      <c r="I534" s="173"/>
      <c r="J534" s="167" t="str">
        <f>'YARIŞMA BİLGİLERİ'!$F$21</f>
        <v>BAYANLAR (B2)</v>
      </c>
      <c r="K534" s="170" t="str">
        <f t="shared" si="13"/>
        <v>BURSA- GÖRME ENGELLİLER TÜRKİYE ŞAMPİYONASI</v>
      </c>
      <c r="L534" s="249">
        <f>'800M'!N$4</f>
        <v>42365</v>
      </c>
      <c r="M534" s="171" t="s">
        <v>430</v>
      </c>
    </row>
    <row r="535" spans="1:13" s="163" customFormat="1" ht="26.25" customHeight="1" x14ac:dyDescent="0.2">
      <c r="A535" s="165">
        <v>527</v>
      </c>
      <c r="B535" s="176" t="s">
        <v>440</v>
      </c>
      <c r="C535" s="166">
        <f>'800M'!C30</f>
        <v>0</v>
      </c>
      <c r="D535" s="170">
        <f>'800M'!D30</f>
        <v>0</v>
      </c>
      <c r="E535" s="170">
        <f>'800M'!E30</f>
        <v>0</v>
      </c>
      <c r="F535" s="210">
        <f>'800M'!F30</f>
        <v>0</v>
      </c>
      <c r="G535" s="173">
        <f>'800M'!A30</f>
        <v>23</v>
      </c>
      <c r="H535" s="173" t="s">
        <v>441</v>
      </c>
      <c r="I535" s="173"/>
      <c r="J535" s="167" t="str">
        <f>'YARIŞMA BİLGİLERİ'!$F$21</f>
        <v>BAYANLAR (B2)</v>
      </c>
      <c r="K535" s="170" t="str">
        <f t="shared" si="13"/>
        <v>BURSA- GÖRME ENGELLİLER TÜRKİYE ŞAMPİYONASI</v>
      </c>
      <c r="L535" s="249">
        <f>'800M'!N$4</f>
        <v>42365</v>
      </c>
      <c r="M535" s="171" t="s">
        <v>430</v>
      </c>
    </row>
    <row r="536" spans="1:13" s="163" customFormat="1" ht="26.25" customHeight="1" x14ac:dyDescent="0.2">
      <c r="A536" s="165">
        <v>528</v>
      </c>
      <c r="B536" s="176" t="s">
        <v>440</v>
      </c>
      <c r="C536" s="166">
        <f>'800M'!C31</f>
        <v>0</v>
      </c>
      <c r="D536" s="170">
        <f>'800M'!D31</f>
        <v>0</v>
      </c>
      <c r="E536" s="170">
        <f>'800M'!E31</f>
        <v>0</v>
      </c>
      <c r="F536" s="210">
        <f>'800M'!F31</f>
        <v>0</v>
      </c>
      <c r="G536" s="173">
        <f>'800M'!A31</f>
        <v>24</v>
      </c>
      <c r="H536" s="173" t="s">
        <v>441</v>
      </c>
      <c r="I536" s="173"/>
      <c r="J536" s="167" t="str">
        <f>'YARIŞMA BİLGİLERİ'!$F$21</f>
        <v>BAYANLAR (B2)</v>
      </c>
      <c r="K536" s="170" t="str">
        <f t="shared" si="13"/>
        <v>BURSA- GÖRME ENGELLİLER TÜRKİYE ŞAMPİYONASI</v>
      </c>
      <c r="L536" s="249">
        <f>'800M'!N$4</f>
        <v>42365</v>
      </c>
      <c r="M536" s="171" t="s">
        <v>430</v>
      </c>
    </row>
    <row r="537" spans="1:13" s="163" customFormat="1" ht="26.25" customHeight="1" x14ac:dyDescent="0.2">
      <c r="A537" s="165">
        <v>529</v>
      </c>
      <c r="B537" s="176" t="s">
        <v>440</v>
      </c>
      <c r="C537" s="166">
        <f>'800M'!C32</f>
        <v>0</v>
      </c>
      <c r="D537" s="170">
        <f>'800M'!D32</f>
        <v>0</v>
      </c>
      <c r="E537" s="170">
        <f>'800M'!E32</f>
        <v>0</v>
      </c>
      <c r="F537" s="210">
        <f>'800M'!F32</f>
        <v>0</v>
      </c>
      <c r="G537" s="173">
        <f>'800M'!A32</f>
        <v>25</v>
      </c>
      <c r="H537" s="173" t="s">
        <v>441</v>
      </c>
      <c r="I537" s="173"/>
      <c r="J537" s="167" t="str">
        <f>'YARIŞMA BİLGİLERİ'!$F$21</f>
        <v>BAYANLAR (B2)</v>
      </c>
      <c r="K537" s="170" t="str">
        <f t="shared" si="13"/>
        <v>BURSA- GÖRME ENGELLİLER TÜRKİYE ŞAMPİYONASI</v>
      </c>
      <c r="L537" s="249">
        <f>'800M'!N$4</f>
        <v>42365</v>
      </c>
      <c r="M537" s="171" t="s">
        <v>430</v>
      </c>
    </row>
    <row r="538" spans="1:13" s="163" customFormat="1" ht="26.25" customHeight="1" x14ac:dyDescent="0.2">
      <c r="A538" s="165">
        <v>530</v>
      </c>
      <c r="B538" s="176" t="s">
        <v>440</v>
      </c>
      <c r="C538" s="166">
        <f>'800M'!C33</f>
        <v>0</v>
      </c>
      <c r="D538" s="170">
        <f>'800M'!D33</f>
        <v>0</v>
      </c>
      <c r="E538" s="170">
        <f>'800M'!E33</f>
        <v>0</v>
      </c>
      <c r="F538" s="210">
        <f>'800M'!F33</f>
        <v>0</v>
      </c>
      <c r="G538" s="173">
        <f>'800M'!A33</f>
        <v>26</v>
      </c>
      <c r="H538" s="173" t="s">
        <v>441</v>
      </c>
      <c r="I538" s="173"/>
      <c r="J538" s="167" t="str">
        <f>'YARIŞMA BİLGİLERİ'!$F$21</f>
        <v>BAYANLAR (B2)</v>
      </c>
      <c r="K538" s="170" t="str">
        <f t="shared" si="13"/>
        <v>BURSA- GÖRME ENGELLİLER TÜRKİYE ŞAMPİYONASI</v>
      </c>
      <c r="L538" s="249">
        <f>'800M'!N$4</f>
        <v>42365</v>
      </c>
      <c r="M538" s="171" t="s">
        <v>430</v>
      </c>
    </row>
    <row r="539" spans="1:13" s="163" customFormat="1" ht="26.25" customHeight="1" x14ac:dyDescent="0.2">
      <c r="A539" s="165">
        <v>531</v>
      </c>
      <c r="B539" s="176" t="s">
        <v>440</v>
      </c>
      <c r="C539" s="166">
        <f>'800M'!C34</f>
        <v>0</v>
      </c>
      <c r="D539" s="170">
        <f>'800M'!D34</f>
        <v>0</v>
      </c>
      <c r="E539" s="170">
        <f>'800M'!E34</f>
        <v>0</v>
      </c>
      <c r="F539" s="210">
        <f>'800M'!F34</f>
        <v>0</v>
      </c>
      <c r="G539" s="173">
        <f>'800M'!A34</f>
        <v>27</v>
      </c>
      <c r="H539" s="173" t="s">
        <v>441</v>
      </c>
      <c r="I539" s="173"/>
      <c r="J539" s="167" t="str">
        <f>'YARIŞMA BİLGİLERİ'!$F$21</f>
        <v>BAYANLAR (B2)</v>
      </c>
      <c r="K539" s="170" t="str">
        <f t="shared" si="13"/>
        <v>BURSA- GÖRME ENGELLİLER TÜRKİYE ŞAMPİYONASI</v>
      </c>
      <c r="L539" s="249">
        <f>'800M'!N$4</f>
        <v>42365</v>
      </c>
      <c r="M539" s="171" t="s">
        <v>430</v>
      </c>
    </row>
    <row r="540" spans="1:13" s="163" customFormat="1" ht="26.25" customHeight="1" x14ac:dyDescent="0.2">
      <c r="A540" s="165">
        <v>532</v>
      </c>
      <c r="B540" s="176" t="s">
        <v>440</v>
      </c>
      <c r="C540" s="166">
        <f>'800M'!C35</f>
        <v>0</v>
      </c>
      <c r="D540" s="170">
        <f>'800M'!D35</f>
        <v>0</v>
      </c>
      <c r="E540" s="170">
        <f>'800M'!E35</f>
        <v>0</v>
      </c>
      <c r="F540" s="210">
        <f>'800M'!F35</f>
        <v>0</v>
      </c>
      <c r="G540" s="173">
        <f>'800M'!A35</f>
        <v>28</v>
      </c>
      <c r="H540" s="173" t="s">
        <v>441</v>
      </c>
      <c r="I540" s="173"/>
      <c r="J540" s="167" t="str">
        <f>'YARIŞMA BİLGİLERİ'!$F$21</f>
        <v>BAYANLAR (B2)</v>
      </c>
      <c r="K540" s="170" t="str">
        <f t="shared" si="13"/>
        <v>BURSA- GÖRME ENGELLİLER TÜRKİYE ŞAMPİYONASI</v>
      </c>
      <c r="L540" s="249">
        <f>'800M'!N$4</f>
        <v>42365</v>
      </c>
      <c r="M540" s="171" t="s">
        <v>430</v>
      </c>
    </row>
    <row r="541" spans="1:13" s="163" customFormat="1" ht="26.25" customHeight="1" x14ac:dyDescent="0.2">
      <c r="A541" s="165">
        <v>533</v>
      </c>
      <c r="B541" s="176" t="s">
        <v>440</v>
      </c>
      <c r="C541" s="166">
        <f>'800M'!C36</f>
        <v>0</v>
      </c>
      <c r="D541" s="170">
        <f>'800M'!D36</f>
        <v>0</v>
      </c>
      <c r="E541" s="170">
        <f>'800M'!E36</f>
        <v>0</v>
      </c>
      <c r="F541" s="210">
        <f>'800M'!F36</f>
        <v>0</v>
      </c>
      <c r="G541" s="173">
        <f>'800M'!A36</f>
        <v>29</v>
      </c>
      <c r="H541" s="173" t="s">
        <v>441</v>
      </c>
      <c r="I541" s="173"/>
      <c r="J541" s="167" t="str">
        <f>'YARIŞMA BİLGİLERİ'!$F$21</f>
        <v>BAYANLAR (B2)</v>
      </c>
      <c r="K541" s="170" t="str">
        <f t="shared" si="13"/>
        <v>BURSA- GÖRME ENGELLİLER TÜRKİYE ŞAMPİYONASI</v>
      </c>
      <c r="L541" s="249">
        <f>'800M'!N$4</f>
        <v>42365</v>
      </c>
      <c r="M541" s="171" t="s">
        <v>430</v>
      </c>
    </row>
    <row r="542" spans="1:13" s="163" customFormat="1" ht="26.25" customHeight="1" x14ac:dyDescent="0.2">
      <c r="A542" s="165">
        <v>534</v>
      </c>
      <c r="B542" s="176" t="s">
        <v>440</v>
      </c>
      <c r="C542" s="166">
        <f>'800M'!C37</f>
        <v>0</v>
      </c>
      <c r="D542" s="170">
        <f>'800M'!D37</f>
        <v>0</v>
      </c>
      <c r="E542" s="170">
        <f>'800M'!E37</f>
        <v>0</v>
      </c>
      <c r="F542" s="210">
        <f>'800M'!F37</f>
        <v>0</v>
      </c>
      <c r="G542" s="173">
        <f>'800M'!A37</f>
        <v>30</v>
      </c>
      <c r="H542" s="173" t="s">
        <v>441</v>
      </c>
      <c r="I542" s="173"/>
      <c r="J542" s="167" t="str">
        <f>'YARIŞMA BİLGİLERİ'!$F$21</f>
        <v>BAYANLAR (B2)</v>
      </c>
      <c r="K542" s="170" t="str">
        <f t="shared" si="13"/>
        <v>BURSA- GÖRME ENGELLİLER TÜRKİYE ŞAMPİYONASI</v>
      </c>
      <c r="L542" s="249">
        <f>'800M'!N$4</f>
        <v>42365</v>
      </c>
      <c r="M542" s="171" t="s">
        <v>430</v>
      </c>
    </row>
    <row r="543" spans="1:13" s="163" customFormat="1" ht="26.25" customHeight="1" x14ac:dyDescent="0.2">
      <c r="A543" s="165">
        <v>535</v>
      </c>
      <c r="B543" s="176" t="s">
        <v>440</v>
      </c>
      <c r="C543" s="166">
        <f>'800M'!C38</f>
        <v>0</v>
      </c>
      <c r="D543" s="170">
        <f>'800M'!D38</f>
        <v>0</v>
      </c>
      <c r="E543" s="170">
        <f>'800M'!E38</f>
        <v>0</v>
      </c>
      <c r="F543" s="210">
        <f>'800M'!F38</f>
        <v>0</v>
      </c>
      <c r="G543" s="173">
        <f>'800M'!A38</f>
        <v>31</v>
      </c>
      <c r="H543" s="173" t="s">
        <v>441</v>
      </c>
      <c r="I543" s="173"/>
      <c r="J543" s="167" t="str">
        <f>'YARIŞMA BİLGİLERİ'!$F$21</f>
        <v>BAYANLAR (B2)</v>
      </c>
      <c r="K543" s="170" t="str">
        <f t="shared" si="13"/>
        <v>BURSA- GÖRME ENGELLİLER TÜRKİYE ŞAMPİYONASI</v>
      </c>
      <c r="L543" s="249">
        <f>'800M'!N$4</f>
        <v>42365</v>
      </c>
      <c r="M543" s="171" t="s">
        <v>430</v>
      </c>
    </row>
    <row r="544" spans="1:13" s="163" customFormat="1" ht="26.25" customHeight="1" x14ac:dyDescent="0.2">
      <c r="A544" s="165">
        <v>536</v>
      </c>
      <c r="B544" s="176" t="s">
        <v>440</v>
      </c>
      <c r="C544" s="166">
        <f>'800M'!C39</f>
        <v>0</v>
      </c>
      <c r="D544" s="170">
        <f>'800M'!D39</f>
        <v>0</v>
      </c>
      <c r="E544" s="170">
        <f>'800M'!E39</f>
        <v>0</v>
      </c>
      <c r="F544" s="210">
        <f>'800M'!F39</f>
        <v>0</v>
      </c>
      <c r="G544" s="173">
        <f>'800M'!A39</f>
        <v>32</v>
      </c>
      <c r="H544" s="173" t="s">
        <v>441</v>
      </c>
      <c r="I544" s="173"/>
      <c r="J544" s="167" t="str">
        <f>'YARIŞMA BİLGİLERİ'!$F$21</f>
        <v>BAYANLAR (B2)</v>
      </c>
      <c r="K544" s="170" t="str">
        <f t="shared" si="13"/>
        <v>BURSA- GÖRME ENGELLİLER TÜRKİYE ŞAMPİYONASI</v>
      </c>
      <c r="L544" s="249">
        <f>'800M'!N$4</f>
        <v>42365</v>
      </c>
      <c r="M544" s="171" t="s">
        <v>430</v>
      </c>
    </row>
    <row r="545" spans="1:13" s="163" customFormat="1" ht="26.25" customHeight="1" x14ac:dyDescent="0.2">
      <c r="A545" s="165">
        <v>537</v>
      </c>
      <c r="B545" s="176" t="s">
        <v>440</v>
      </c>
      <c r="C545" s="166">
        <f>'800M'!C40</f>
        <v>0</v>
      </c>
      <c r="D545" s="170">
        <f>'800M'!D40</f>
        <v>0</v>
      </c>
      <c r="E545" s="170">
        <f>'800M'!E40</f>
        <v>0</v>
      </c>
      <c r="F545" s="210">
        <f>'800M'!F40</f>
        <v>0</v>
      </c>
      <c r="G545" s="173">
        <f>'800M'!A40</f>
        <v>33</v>
      </c>
      <c r="H545" s="173" t="s">
        <v>441</v>
      </c>
      <c r="I545" s="173"/>
      <c r="J545" s="167" t="str">
        <f>'YARIŞMA BİLGİLERİ'!$F$21</f>
        <v>BAYANLAR (B2)</v>
      </c>
      <c r="K545" s="170" t="str">
        <f t="shared" si="13"/>
        <v>BURSA- GÖRME ENGELLİLER TÜRKİYE ŞAMPİYONASI</v>
      </c>
      <c r="L545" s="249">
        <f>'800M'!N$4</f>
        <v>42365</v>
      </c>
      <c r="M545" s="171" t="s">
        <v>430</v>
      </c>
    </row>
    <row r="546" spans="1:13" s="163" customFormat="1" ht="26.25" customHeight="1" x14ac:dyDescent="0.2">
      <c r="A546" s="165">
        <v>538</v>
      </c>
      <c r="B546" s="176" t="s">
        <v>440</v>
      </c>
      <c r="C546" s="166">
        <f>'800M'!C41</f>
        <v>0</v>
      </c>
      <c r="D546" s="170">
        <f>'800M'!D41</f>
        <v>0</v>
      </c>
      <c r="E546" s="170">
        <f>'800M'!E41</f>
        <v>0</v>
      </c>
      <c r="F546" s="210">
        <f>'800M'!F41</f>
        <v>0</v>
      </c>
      <c r="G546" s="173">
        <f>'800M'!A41</f>
        <v>34</v>
      </c>
      <c r="H546" s="173" t="s">
        <v>441</v>
      </c>
      <c r="I546" s="173"/>
      <c r="J546" s="167" t="str">
        <f>'YARIŞMA BİLGİLERİ'!$F$21</f>
        <v>BAYANLAR (B2)</v>
      </c>
      <c r="K546" s="170" t="str">
        <f t="shared" si="13"/>
        <v>BURSA- GÖRME ENGELLİLER TÜRKİYE ŞAMPİYONASI</v>
      </c>
      <c r="L546" s="249">
        <f>'800M'!N$4</f>
        <v>42365</v>
      </c>
      <c r="M546" s="171" t="s">
        <v>430</v>
      </c>
    </row>
    <row r="547" spans="1:13" s="163" customFormat="1" ht="26.25" customHeight="1" x14ac:dyDescent="0.2">
      <c r="A547" s="165">
        <v>539</v>
      </c>
      <c r="B547" s="176" t="s">
        <v>440</v>
      </c>
      <c r="C547" s="166">
        <f>'800M'!C42</f>
        <v>0</v>
      </c>
      <c r="D547" s="170">
        <f>'800M'!D42</f>
        <v>0</v>
      </c>
      <c r="E547" s="170">
        <f>'800M'!E42</f>
        <v>0</v>
      </c>
      <c r="F547" s="210">
        <f>'800M'!F42</f>
        <v>0</v>
      </c>
      <c r="G547" s="173">
        <f>'800M'!A42</f>
        <v>35</v>
      </c>
      <c r="H547" s="173" t="s">
        <v>441</v>
      </c>
      <c r="I547" s="173"/>
      <c r="J547" s="167" t="str">
        <f>'YARIŞMA BİLGİLERİ'!$F$21</f>
        <v>BAYANLAR (B2)</v>
      </c>
      <c r="K547" s="170" t="str">
        <f t="shared" si="13"/>
        <v>BURSA- GÖRME ENGELLİLER TÜRKİYE ŞAMPİYONASI</v>
      </c>
      <c r="L547" s="249">
        <f>'800M'!N$4</f>
        <v>42365</v>
      </c>
      <c r="M547" s="171" t="s">
        <v>430</v>
      </c>
    </row>
    <row r="548" spans="1:13" s="163" customFormat="1" ht="26.25" customHeight="1" x14ac:dyDescent="0.2">
      <c r="A548" s="165">
        <v>540</v>
      </c>
      <c r="B548" s="176" t="s">
        <v>440</v>
      </c>
      <c r="C548" s="166">
        <f>'800M'!C43</f>
        <v>0</v>
      </c>
      <c r="D548" s="170">
        <f>'800M'!D43</f>
        <v>0</v>
      </c>
      <c r="E548" s="170">
        <f>'800M'!E43</f>
        <v>0</v>
      </c>
      <c r="F548" s="210">
        <f>'800M'!F43</f>
        <v>0</v>
      </c>
      <c r="G548" s="173">
        <f>'800M'!A43</f>
        <v>36</v>
      </c>
      <c r="H548" s="173" t="s">
        <v>441</v>
      </c>
      <c r="I548" s="173"/>
      <c r="J548" s="167" t="str">
        <f>'YARIŞMA BİLGİLERİ'!$F$21</f>
        <v>BAYANLAR (B2)</v>
      </c>
      <c r="K548" s="170" t="str">
        <f t="shared" si="13"/>
        <v>BURSA- GÖRME ENGELLİLER TÜRKİYE ŞAMPİYONASI</v>
      </c>
      <c r="L548" s="249">
        <f>'800M'!N$4</f>
        <v>42365</v>
      </c>
      <c r="M548" s="171" t="s">
        <v>430</v>
      </c>
    </row>
    <row r="549" spans="1:13" s="163" customFormat="1" ht="26.25" customHeight="1" x14ac:dyDescent="0.2">
      <c r="A549" s="165">
        <v>541</v>
      </c>
      <c r="B549" s="176" t="s">
        <v>440</v>
      </c>
      <c r="C549" s="166">
        <f>'800M'!C44</f>
        <v>0</v>
      </c>
      <c r="D549" s="170">
        <f>'800M'!D44</f>
        <v>0</v>
      </c>
      <c r="E549" s="170">
        <f>'800M'!E44</f>
        <v>0</v>
      </c>
      <c r="F549" s="210">
        <f>'800M'!F44</f>
        <v>0</v>
      </c>
      <c r="G549" s="173">
        <f>'800M'!A44</f>
        <v>37</v>
      </c>
      <c r="H549" s="173" t="s">
        <v>441</v>
      </c>
      <c r="I549" s="173"/>
      <c r="J549" s="167" t="str">
        <f>'YARIŞMA BİLGİLERİ'!$F$21</f>
        <v>BAYANLAR (B2)</v>
      </c>
      <c r="K549" s="170" t="str">
        <f t="shared" si="13"/>
        <v>BURSA- GÖRME ENGELLİLER TÜRKİYE ŞAMPİYONASI</v>
      </c>
      <c r="L549" s="249">
        <f>'800M'!N$4</f>
        <v>42365</v>
      </c>
      <c r="M549" s="171" t="s">
        <v>430</v>
      </c>
    </row>
    <row r="550" spans="1:13" s="163" customFormat="1" ht="26.25" customHeight="1" x14ac:dyDescent="0.2">
      <c r="A550" s="165">
        <v>542</v>
      </c>
      <c r="B550" s="176" t="s">
        <v>440</v>
      </c>
      <c r="C550" s="166">
        <f>'800M'!C45</f>
        <v>0</v>
      </c>
      <c r="D550" s="170">
        <f>'800M'!D45</f>
        <v>0</v>
      </c>
      <c r="E550" s="170">
        <f>'800M'!E45</f>
        <v>0</v>
      </c>
      <c r="F550" s="210">
        <f>'800M'!F45</f>
        <v>0</v>
      </c>
      <c r="G550" s="173">
        <f>'800M'!A45</f>
        <v>38</v>
      </c>
      <c r="H550" s="173" t="s">
        <v>441</v>
      </c>
      <c r="I550" s="173"/>
      <c r="J550" s="167" t="str">
        <f>'YARIŞMA BİLGİLERİ'!$F$21</f>
        <v>BAYANLAR (B2)</v>
      </c>
      <c r="K550" s="170" t="str">
        <f t="shared" si="13"/>
        <v>BURSA- GÖRME ENGELLİLER TÜRKİYE ŞAMPİYONASI</v>
      </c>
      <c r="L550" s="249">
        <f>'800M'!N$4</f>
        <v>42365</v>
      </c>
      <c r="M550" s="171" t="s">
        <v>430</v>
      </c>
    </row>
    <row r="551" spans="1:13" s="163" customFormat="1" ht="26.25" customHeight="1" x14ac:dyDescent="0.2">
      <c r="A551" s="165">
        <v>543</v>
      </c>
      <c r="B551" s="176" t="s">
        <v>440</v>
      </c>
      <c r="C551" s="166">
        <f>'800M'!C46</f>
        <v>0</v>
      </c>
      <c r="D551" s="170">
        <f>'800M'!D46</f>
        <v>0</v>
      </c>
      <c r="E551" s="170">
        <f>'800M'!E46</f>
        <v>0</v>
      </c>
      <c r="F551" s="210">
        <f>'800M'!F46</f>
        <v>0</v>
      </c>
      <c r="G551" s="173">
        <f>'800M'!A46</f>
        <v>39</v>
      </c>
      <c r="H551" s="173" t="s">
        <v>441</v>
      </c>
      <c r="I551" s="173"/>
      <c r="J551" s="167" t="str">
        <f>'YARIŞMA BİLGİLERİ'!$F$21</f>
        <v>BAYANLAR (B2)</v>
      </c>
      <c r="K551" s="170" t="str">
        <f t="shared" si="13"/>
        <v>BURSA- GÖRME ENGELLİLER TÜRKİYE ŞAMPİYONASI</v>
      </c>
      <c r="L551" s="249">
        <f>'800M'!N$4</f>
        <v>42365</v>
      </c>
      <c r="M551" s="171" t="s">
        <v>430</v>
      </c>
    </row>
    <row r="552" spans="1:13" s="163" customFormat="1" ht="26.25" customHeight="1" x14ac:dyDescent="0.2">
      <c r="A552" s="165">
        <v>544</v>
      </c>
      <c r="B552" s="176" t="s">
        <v>440</v>
      </c>
      <c r="C552" s="166">
        <f>'800M'!C47</f>
        <v>0</v>
      </c>
      <c r="D552" s="170">
        <f>'800M'!D47</f>
        <v>0</v>
      </c>
      <c r="E552" s="170">
        <f>'800M'!E47</f>
        <v>0</v>
      </c>
      <c r="F552" s="210">
        <f>'800M'!F47</f>
        <v>0</v>
      </c>
      <c r="G552" s="173">
        <f>'800M'!A47</f>
        <v>40</v>
      </c>
      <c r="H552" s="173" t="s">
        <v>441</v>
      </c>
      <c r="I552" s="173"/>
      <c r="J552" s="167" t="str">
        <f>'YARIŞMA BİLGİLERİ'!$F$21</f>
        <v>BAYANLAR (B2)</v>
      </c>
      <c r="K552" s="170" t="str">
        <f t="shared" si="13"/>
        <v>BURSA- GÖRME ENGELLİLER TÜRKİYE ŞAMPİYONASI</v>
      </c>
      <c r="L552" s="249">
        <f>'800M'!N$4</f>
        <v>42365</v>
      </c>
      <c r="M552" s="171" t="s">
        <v>430</v>
      </c>
    </row>
    <row r="553" spans="1:13" s="163" customFormat="1" ht="26.25" customHeight="1" x14ac:dyDescent="0.2">
      <c r="A553" s="165">
        <v>545</v>
      </c>
      <c r="B553" s="176" t="s">
        <v>440</v>
      </c>
      <c r="C553" s="166">
        <f>'800M'!C48</f>
        <v>0</v>
      </c>
      <c r="D553" s="170">
        <f>'800M'!D48</f>
        <v>0</v>
      </c>
      <c r="E553" s="170">
        <f>'800M'!E48</f>
        <v>0</v>
      </c>
      <c r="F553" s="210">
        <f>'800M'!F48</f>
        <v>0</v>
      </c>
      <c r="G553" s="173">
        <f>'800M'!A48</f>
        <v>41</v>
      </c>
      <c r="H553" s="173" t="s">
        <v>441</v>
      </c>
      <c r="I553" s="173"/>
      <c r="J553" s="167" t="str">
        <f>'YARIŞMA BİLGİLERİ'!$F$21</f>
        <v>BAYANLAR (B2)</v>
      </c>
      <c r="K553" s="170" t="str">
        <f t="shared" si="13"/>
        <v>BURSA- GÖRME ENGELLİLER TÜRKİYE ŞAMPİYONASI</v>
      </c>
      <c r="L553" s="249">
        <f>'800M'!N$4</f>
        <v>42365</v>
      </c>
      <c r="M553" s="171" t="s">
        <v>430</v>
      </c>
    </row>
    <row r="554" spans="1:13" s="163" customFormat="1" ht="26.25" customHeight="1" x14ac:dyDescent="0.2">
      <c r="A554" s="165">
        <v>546</v>
      </c>
      <c r="B554" s="176" t="s">
        <v>440</v>
      </c>
      <c r="C554" s="166">
        <f>'800M'!C49</f>
        <v>0</v>
      </c>
      <c r="D554" s="170">
        <f>'800M'!D49</f>
        <v>0</v>
      </c>
      <c r="E554" s="170">
        <f>'800M'!E49</f>
        <v>0</v>
      </c>
      <c r="F554" s="210">
        <f>'800M'!F49</f>
        <v>0</v>
      </c>
      <c r="G554" s="173">
        <f>'800M'!A49</f>
        <v>42</v>
      </c>
      <c r="H554" s="173" t="s">
        <v>441</v>
      </c>
      <c r="I554" s="173"/>
      <c r="J554" s="167" t="str">
        <f>'YARIŞMA BİLGİLERİ'!$F$21</f>
        <v>BAYANLAR (B2)</v>
      </c>
      <c r="K554" s="170" t="str">
        <f t="shared" si="13"/>
        <v>BURSA- GÖRME ENGELLİLER TÜRKİYE ŞAMPİYONASI</v>
      </c>
      <c r="L554" s="249">
        <f>'800M'!N$4</f>
        <v>42365</v>
      </c>
      <c r="M554" s="171" t="s">
        <v>430</v>
      </c>
    </row>
    <row r="555" spans="1:13" s="163" customFormat="1" ht="26.25" customHeight="1" x14ac:dyDescent="0.2">
      <c r="A555" s="165">
        <v>547</v>
      </c>
      <c r="B555" s="176" t="s">
        <v>440</v>
      </c>
      <c r="C555" s="166">
        <f>'800M'!C50</f>
        <v>0</v>
      </c>
      <c r="D555" s="170">
        <f>'800M'!D50</f>
        <v>0</v>
      </c>
      <c r="E555" s="170">
        <f>'800M'!E50</f>
        <v>0</v>
      </c>
      <c r="F555" s="210">
        <f>'800M'!F50</f>
        <v>0</v>
      </c>
      <c r="G555" s="173">
        <f>'800M'!A50</f>
        <v>43</v>
      </c>
      <c r="H555" s="173" t="s">
        <v>441</v>
      </c>
      <c r="I555" s="173"/>
      <c r="J555" s="167" t="str">
        <f>'YARIŞMA BİLGİLERİ'!$F$21</f>
        <v>BAYANLAR (B2)</v>
      </c>
      <c r="K555" s="170" t="str">
        <f t="shared" si="13"/>
        <v>BURSA- GÖRME ENGELLİLER TÜRKİYE ŞAMPİYONASI</v>
      </c>
      <c r="L555" s="249">
        <f>'800M'!N$4</f>
        <v>42365</v>
      </c>
      <c r="M555" s="171" t="s">
        <v>430</v>
      </c>
    </row>
    <row r="556" spans="1:13" s="163" customFormat="1" ht="26.25" customHeight="1" x14ac:dyDescent="0.2">
      <c r="A556" s="165">
        <v>548</v>
      </c>
      <c r="B556" s="176" t="s">
        <v>440</v>
      </c>
      <c r="C556" s="166">
        <f>'800M'!C51</f>
        <v>0</v>
      </c>
      <c r="D556" s="170">
        <f>'800M'!D51</f>
        <v>0</v>
      </c>
      <c r="E556" s="170">
        <f>'800M'!E51</f>
        <v>0</v>
      </c>
      <c r="F556" s="210">
        <f>'800M'!F51</f>
        <v>0</v>
      </c>
      <c r="G556" s="173">
        <f>'800M'!A51</f>
        <v>44</v>
      </c>
      <c r="H556" s="173" t="s">
        <v>441</v>
      </c>
      <c r="I556" s="173"/>
      <c r="J556" s="167" t="str">
        <f>'YARIŞMA BİLGİLERİ'!$F$21</f>
        <v>BAYANLAR (B2)</v>
      </c>
      <c r="K556" s="170" t="str">
        <f t="shared" si="13"/>
        <v>BURSA- GÖRME ENGELLİLER TÜRKİYE ŞAMPİYONASI</v>
      </c>
      <c r="L556" s="249">
        <f>'800M'!N$4</f>
        <v>42365</v>
      </c>
      <c r="M556" s="171" t="s">
        <v>430</v>
      </c>
    </row>
    <row r="557" spans="1:13" s="163" customFormat="1" ht="26.25" customHeight="1" x14ac:dyDescent="0.2">
      <c r="A557" s="165">
        <v>549</v>
      </c>
      <c r="B557" s="176" t="s">
        <v>440</v>
      </c>
      <c r="C557" s="166">
        <f>'800M'!C52</f>
        <v>0</v>
      </c>
      <c r="D557" s="170">
        <f>'800M'!D52</f>
        <v>0</v>
      </c>
      <c r="E557" s="170">
        <f>'800M'!E52</f>
        <v>0</v>
      </c>
      <c r="F557" s="210">
        <f>'800M'!F52</f>
        <v>0</v>
      </c>
      <c r="G557" s="173">
        <f>'800M'!A52</f>
        <v>45</v>
      </c>
      <c r="H557" s="173" t="s">
        <v>441</v>
      </c>
      <c r="I557" s="173"/>
      <c r="J557" s="167" t="str">
        <f>'YARIŞMA BİLGİLERİ'!$F$21</f>
        <v>BAYANLAR (B2)</v>
      </c>
      <c r="K557" s="170" t="str">
        <f t="shared" si="13"/>
        <v>BURSA- GÖRME ENGELLİLER TÜRKİYE ŞAMPİYONASI</v>
      </c>
      <c r="L557" s="249">
        <f>'800M'!N$4</f>
        <v>42365</v>
      </c>
      <c r="M557" s="171" t="s">
        <v>430</v>
      </c>
    </row>
    <row r="558" spans="1:13" s="163" customFormat="1" ht="26.25" customHeight="1" x14ac:dyDescent="0.2">
      <c r="A558" s="165">
        <v>550</v>
      </c>
      <c r="B558" s="176" t="s">
        <v>440</v>
      </c>
      <c r="C558" s="166">
        <f>'800M'!C53</f>
        <v>0</v>
      </c>
      <c r="D558" s="170">
        <f>'800M'!D53</f>
        <v>0</v>
      </c>
      <c r="E558" s="170">
        <f>'800M'!E53</f>
        <v>0</v>
      </c>
      <c r="F558" s="210">
        <f>'800M'!F53</f>
        <v>0</v>
      </c>
      <c r="G558" s="173">
        <f>'800M'!A53</f>
        <v>46</v>
      </c>
      <c r="H558" s="173" t="s">
        <v>441</v>
      </c>
      <c r="I558" s="173"/>
      <c r="J558" s="167" t="str">
        <f>'YARIŞMA BİLGİLERİ'!$F$21</f>
        <v>BAYANLAR (B2)</v>
      </c>
      <c r="K558" s="170" t="str">
        <f t="shared" si="13"/>
        <v>BURSA- GÖRME ENGELLİLER TÜRKİYE ŞAMPİYONASI</v>
      </c>
      <c r="L558" s="249">
        <f>'800M'!N$4</f>
        <v>42365</v>
      </c>
      <c r="M558" s="171" t="s">
        <v>430</v>
      </c>
    </row>
    <row r="559" spans="1:13" s="163" customFormat="1" ht="26.25" customHeight="1" x14ac:dyDescent="0.2">
      <c r="A559" s="165">
        <v>551</v>
      </c>
      <c r="B559" s="176" t="s">
        <v>440</v>
      </c>
      <c r="C559" s="166">
        <f>'800M'!C54</f>
        <v>0</v>
      </c>
      <c r="D559" s="170">
        <f>'800M'!D54</f>
        <v>0</v>
      </c>
      <c r="E559" s="170">
        <f>'800M'!E54</f>
        <v>0</v>
      </c>
      <c r="F559" s="210">
        <f>'800M'!F54</f>
        <v>0</v>
      </c>
      <c r="G559" s="173">
        <f>'800M'!A54</f>
        <v>47</v>
      </c>
      <c r="H559" s="173" t="s">
        <v>441</v>
      </c>
      <c r="I559" s="173"/>
      <c r="J559" s="167" t="str">
        <f>'YARIŞMA BİLGİLERİ'!$F$21</f>
        <v>BAYANLAR (B2)</v>
      </c>
      <c r="K559" s="170" t="str">
        <f t="shared" si="13"/>
        <v>BURSA- GÖRME ENGELLİLER TÜRKİYE ŞAMPİYONASI</v>
      </c>
      <c r="L559" s="249">
        <f>'800M'!N$4</f>
        <v>42365</v>
      </c>
      <c r="M559" s="171" t="s">
        <v>430</v>
      </c>
    </row>
    <row r="560" spans="1:13" s="163" customFormat="1" ht="26.25" customHeight="1" x14ac:dyDescent="0.2">
      <c r="A560" s="165">
        <v>552</v>
      </c>
      <c r="B560" s="176" t="s">
        <v>440</v>
      </c>
      <c r="C560" s="166">
        <f>'800M'!C55</f>
        <v>0</v>
      </c>
      <c r="D560" s="170">
        <f>'800M'!D55</f>
        <v>0</v>
      </c>
      <c r="E560" s="170">
        <f>'800M'!E55</f>
        <v>0</v>
      </c>
      <c r="F560" s="210">
        <f>'800M'!F55</f>
        <v>0</v>
      </c>
      <c r="G560" s="173">
        <f>'800M'!A55</f>
        <v>48</v>
      </c>
      <c r="H560" s="173" t="s">
        <v>441</v>
      </c>
      <c r="I560" s="173"/>
      <c r="J560" s="167" t="str">
        <f>'YARIŞMA BİLGİLERİ'!$F$21</f>
        <v>BAYANLAR (B2)</v>
      </c>
      <c r="K560" s="170" t="str">
        <f t="shared" si="13"/>
        <v>BURSA- GÖRME ENGELLİLER TÜRKİYE ŞAMPİYONASI</v>
      </c>
      <c r="L560" s="249">
        <f>'800M'!N$4</f>
        <v>42365</v>
      </c>
      <c r="M560" s="171" t="s">
        <v>430</v>
      </c>
    </row>
    <row r="561" spans="1:13" s="163" customFormat="1" ht="26.25" customHeight="1" x14ac:dyDescent="0.2">
      <c r="A561" s="165">
        <v>553</v>
      </c>
      <c r="B561" s="176" t="s">
        <v>440</v>
      </c>
      <c r="C561" s="166">
        <f>'800M'!C56</f>
        <v>0</v>
      </c>
      <c r="D561" s="170">
        <f>'800M'!D56</f>
        <v>0</v>
      </c>
      <c r="E561" s="170">
        <f>'800M'!E56</f>
        <v>0</v>
      </c>
      <c r="F561" s="210">
        <f>'800M'!F56</f>
        <v>0</v>
      </c>
      <c r="G561" s="173">
        <f>'800M'!A56</f>
        <v>49</v>
      </c>
      <c r="H561" s="173" t="s">
        <v>441</v>
      </c>
      <c r="I561" s="173"/>
      <c r="J561" s="167" t="str">
        <f>'YARIŞMA BİLGİLERİ'!$F$21</f>
        <v>BAYANLAR (B2)</v>
      </c>
      <c r="K561" s="170" t="str">
        <f t="shared" si="13"/>
        <v>BURSA- GÖRME ENGELLİLER TÜRKİYE ŞAMPİYONASI</v>
      </c>
      <c r="L561" s="249">
        <f>'800M'!N$4</f>
        <v>42365</v>
      </c>
      <c r="M561" s="171" t="s">
        <v>430</v>
      </c>
    </row>
    <row r="562" spans="1:13" s="163" customFormat="1" ht="26.25" customHeight="1" x14ac:dyDescent="0.2">
      <c r="A562" s="165">
        <v>554</v>
      </c>
      <c r="B562" s="176" t="s">
        <v>440</v>
      </c>
      <c r="C562" s="166">
        <f>'800M'!C57</f>
        <v>0</v>
      </c>
      <c r="D562" s="170">
        <f>'800M'!D57</f>
        <v>0</v>
      </c>
      <c r="E562" s="170">
        <f>'800M'!E57</f>
        <v>0</v>
      </c>
      <c r="F562" s="210">
        <f>'800M'!F57</f>
        <v>0</v>
      </c>
      <c r="G562" s="173">
        <f>'800M'!A57</f>
        <v>50</v>
      </c>
      <c r="H562" s="173" t="s">
        <v>441</v>
      </c>
      <c r="I562" s="173"/>
      <c r="J562" s="167" t="str">
        <f>'YARIŞMA BİLGİLERİ'!$F$21</f>
        <v>BAYANLAR (B2)</v>
      </c>
      <c r="K562" s="170" t="str">
        <f t="shared" si="13"/>
        <v>BURSA- GÖRME ENGELLİLER TÜRKİYE ŞAMPİYONASI</v>
      </c>
      <c r="L562" s="249">
        <f>'800M'!N$4</f>
        <v>42365</v>
      </c>
      <c r="M562" s="171" t="s">
        <v>430</v>
      </c>
    </row>
    <row r="563" spans="1:13" s="163" customFormat="1" ht="26.25" customHeight="1" x14ac:dyDescent="0.2">
      <c r="A563" s="165">
        <v>555</v>
      </c>
      <c r="B563" s="176" t="s">
        <v>440</v>
      </c>
      <c r="C563" s="166">
        <f>'800M'!C58</f>
        <v>0</v>
      </c>
      <c r="D563" s="170">
        <f>'800M'!D58</f>
        <v>0</v>
      </c>
      <c r="E563" s="170">
        <f>'800M'!E58</f>
        <v>0</v>
      </c>
      <c r="F563" s="210">
        <f>'800M'!F58</f>
        <v>0</v>
      </c>
      <c r="G563" s="173">
        <f>'800M'!A58</f>
        <v>51</v>
      </c>
      <c r="H563" s="173" t="s">
        <v>441</v>
      </c>
      <c r="I563" s="173"/>
      <c r="J563" s="167" t="str">
        <f>'YARIŞMA BİLGİLERİ'!$F$21</f>
        <v>BAYANLAR (B2)</v>
      </c>
      <c r="K563" s="170" t="str">
        <f t="shared" si="13"/>
        <v>BURSA- GÖRME ENGELLİLER TÜRKİYE ŞAMPİYONASI</v>
      </c>
      <c r="L563" s="249">
        <f>'800M'!N$4</f>
        <v>42365</v>
      </c>
      <c r="M563" s="171" t="s">
        <v>430</v>
      </c>
    </row>
    <row r="564" spans="1:13" s="163" customFormat="1" ht="26.25" customHeight="1" x14ac:dyDescent="0.2">
      <c r="A564" s="165">
        <v>556</v>
      </c>
      <c r="B564" s="176" t="s">
        <v>440</v>
      </c>
      <c r="C564" s="166">
        <f>'800M'!C59</f>
        <v>0</v>
      </c>
      <c r="D564" s="170">
        <f>'800M'!D59</f>
        <v>0</v>
      </c>
      <c r="E564" s="170">
        <f>'800M'!E59</f>
        <v>0</v>
      </c>
      <c r="F564" s="210">
        <f>'800M'!F59</f>
        <v>0</v>
      </c>
      <c r="G564" s="173">
        <f>'800M'!A59</f>
        <v>52</v>
      </c>
      <c r="H564" s="173" t="s">
        <v>441</v>
      </c>
      <c r="I564" s="173"/>
      <c r="J564" s="167" t="str">
        <f>'YARIŞMA BİLGİLERİ'!$F$21</f>
        <v>BAYANLAR (B2)</v>
      </c>
      <c r="K564" s="170" t="str">
        <f t="shared" si="13"/>
        <v>BURSA- GÖRME ENGELLİLER TÜRKİYE ŞAMPİYONASI</v>
      </c>
      <c r="L564" s="249">
        <f>'800M'!N$4</f>
        <v>42365</v>
      </c>
      <c r="M564" s="171" t="s">
        <v>430</v>
      </c>
    </row>
    <row r="565" spans="1:13" s="163" customFormat="1" ht="26.25" customHeight="1" x14ac:dyDescent="0.2">
      <c r="A565" s="165">
        <v>557</v>
      </c>
      <c r="B565" s="176" t="s">
        <v>440</v>
      </c>
      <c r="C565" s="166">
        <f>'800M'!C60</f>
        <v>0</v>
      </c>
      <c r="D565" s="170">
        <f>'800M'!D60</f>
        <v>0</v>
      </c>
      <c r="E565" s="170">
        <f>'800M'!E60</f>
        <v>0</v>
      </c>
      <c r="F565" s="210">
        <f>'800M'!F60</f>
        <v>0</v>
      </c>
      <c r="G565" s="173">
        <f>'800M'!A60</f>
        <v>53</v>
      </c>
      <c r="H565" s="173" t="s">
        <v>441</v>
      </c>
      <c r="I565" s="173"/>
      <c r="J565" s="167" t="str">
        <f>'YARIŞMA BİLGİLERİ'!$F$21</f>
        <v>BAYANLAR (B2)</v>
      </c>
      <c r="K565" s="170" t="str">
        <f t="shared" si="13"/>
        <v>BURSA- GÖRME ENGELLİLER TÜRKİYE ŞAMPİYONASI</v>
      </c>
      <c r="L565" s="249">
        <f>'800M'!N$4</f>
        <v>42365</v>
      </c>
      <c r="M565" s="171" t="s">
        <v>430</v>
      </c>
    </row>
    <row r="566" spans="1:13" s="163" customFormat="1" ht="26.25" customHeight="1" x14ac:dyDescent="0.2">
      <c r="A566" s="165">
        <v>558</v>
      </c>
      <c r="B566" s="176" t="s">
        <v>440</v>
      </c>
      <c r="C566" s="166">
        <f>'800M'!C61</f>
        <v>0</v>
      </c>
      <c r="D566" s="170">
        <f>'800M'!D61</f>
        <v>0</v>
      </c>
      <c r="E566" s="170">
        <f>'800M'!E61</f>
        <v>0</v>
      </c>
      <c r="F566" s="210">
        <f>'800M'!F61</f>
        <v>0</v>
      </c>
      <c r="G566" s="173">
        <f>'800M'!A61</f>
        <v>54</v>
      </c>
      <c r="H566" s="173" t="s">
        <v>441</v>
      </c>
      <c r="I566" s="173"/>
      <c r="J566" s="167" t="str">
        <f>'YARIŞMA BİLGİLERİ'!$F$21</f>
        <v>BAYANLAR (B2)</v>
      </c>
      <c r="K566" s="170" t="str">
        <f t="shared" si="13"/>
        <v>BURSA- GÖRME ENGELLİLER TÜRKİYE ŞAMPİYONASI</v>
      </c>
      <c r="L566" s="249">
        <f>'800M'!N$4</f>
        <v>42365</v>
      </c>
      <c r="M566" s="171" t="s">
        <v>430</v>
      </c>
    </row>
    <row r="567" spans="1:13" s="163" customFormat="1" ht="26.25" customHeight="1" x14ac:dyDescent="0.2">
      <c r="A567" s="165">
        <v>559</v>
      </c>
      <c r="B567" s="176" t="s">
        <v>440</v>
      </c>
      <c r="C567" s="166">
        <f>'800M'!C62</f>
        <v>0</v>
      </c>
      <c r="D567" s="170">
        <f>'800M'!D62</f>
        <v>0</v>
      </c>
      <c r="E567" s="170">
        <f>'800M'!E62</f>
        <v>0</v>
      </c>
      <c r="F567" s="210">
        <f>'800M'!F62</f>
        <v>0</v>
      </c>
      <c r="G567" s="173">
        <f>'800M'!A62</f>
        <v>55</v>
      </c>
      <c r="H567" s="173" t="s">
        <v>441</v>
      </c>
      <c r="I567" s="173"/>
      <c r="J567" s="167" t="str">
        <f>'YARIŞMA BİLGİLERİ'!$F$21</f>
        <v>BAYANLAR (B2)</v>
      </c>
      <c r="K567" s="170" t="str">
        <f t="shared" si="13"/>
        <v>BURSA- GÖRME ENGELLİLER TÜRKİYE ŞAMPİYONASI</v>
      </c>
      <c r="L567" s="249">
        <f>'800M'!N$4</f>
        <v>42365</v>
      </c>
      <c r="M567" s="171" t="s">
        <v>430</v>
      </c>
    </row>
    <row r="568" spans="1:13" s="163" customFormat="1" ht="26.25" customHeight="1" x14ac:dyDescent="0.2">
      <c r="A568" s="165">
        <v>560</v>
      </c>
      <c r="B568" s="176" t="s">
        <v>440</v>
      </c>
      <c r="C568" s="166">
        <f>'800M'!C63</f>
        <v>0</v>
      </c>
      <c r="D568" s="170">
        <f>'800M'!D63</f>
        <v>0</v>
      </c>
      <c r="E568" s="170">
        <f>'800M'!E63</f>
        <v>0</v>
      </c>
      <c r="F568" s="210">
        <f>'800M'!F63</f>
        <v>0</v>
      </c>
      <c r="G568" s="173">
        <f>'800M'!A63</f>
        <v>56</v>
      </c>
      <c r="H568" s="173" t="s">
        <v>441</v>
      </c>
      <c r="I568" s="173"/>
      <c r="J568" s="167" t="str">
        <f>'YARIŞMA BİLGİLERİ'!$F$21</f>
        <v>BAYANLAR (B2)</v>
      </c>
      <c r="K568" s="170" t="str">
        <f t="shared" si="13"/>
        <v>BURSA- GÖRME ENGELLİLER TÜRKİYE ŞAMPİYONASI</v>
      </c>
      <c r="L568" s="249">
        <f>'800M'!N$4</f>
        <v>42365</v>
      </c>
      <c r="M568" s="171" t="s">
        <v>430</v>
      </c>
    </row>
    <row r="569" spans="1:13" s="163" customFormat="1" ht="26.25" customHeight="1" x14ac:dyDescent="0.2">
      <c r="A569" s="165">
        <v>561</v>
      </c>
      <c r="B569" s="176" t="s">
        <v>440</v>
      </c>
      <c r="C569" s="166">
        <f>'800M'!C64</f>
        <v>0</v>
      </c>
      <c r="D569" s="170">
        <f>'800M'!D64</f>
        <v>0</v>
      </c>
      <c r="E569" s="170">
        <f>'800M'!E64</f>
        <v>0</v>
      </c>
      <c r="F569" s="210">
        <f>'800M'!F64</f>
        <v>0</v>
      </c>
      <c r="G569" s="173">
        <f>'800M'!A64</f>
        <v>57</v>
      </c>
      <c r="H569" s="173" t="s">
        <v>441</v>
      </c>
      <c r="I569" s="173"/>
      <c r="J569" s="167" t="str">
        <f>'YARIŞMA BİLGİLERİ'!$F$21</f>
        <v>BAYANLAR (B2)</v>
      </c>
      <c r="K569" s="170" t="str">
        <f t="shared" si="13"/>
        <v>BURSA- GÖRME ENGELLİLER TÜRKİYE ŞAMPİYONASI</v>
      </c>
      <c r="L569" s="249">
        <f>'800M'!N$4</f>
        <v>42365</v>
      </c>
      <c r="M569" s="171" t="s">
        <v>430</v>
      </c>
    </row>
    <row r="570" spans="1:13" s="163" customFormat="1" ht="26.25" customHeight="1" x14ac:dyDescent="0.2">
      <c r="A570" s="165">
        <v>562</v>
      </c>
      <c r="B570" s="176" t="s">
        <v>440</v>
      </c>
      <c r="C570" s="166">
        <f>'800M'!C65</f>
        <v>0</v>
      </c>
      <c r="D570" s="170">
        <f>'800M'!D65</f>
        <v>0</v>
      </c>
      <c r="E570" s="170">
        <f>'800M'!E65</f>
        <v>0</v>
      </c>
      <c r="F570" s="210">
        <f>'800M'!F65</f>
        <v>0</v>
      </c>
      <c r="G570" s="173">
        <f>'800M'!A65</f>
        <v>58</v>
      </c>
      <c r="H570" s="173" t="s">
        <v>441</v>
      </c>
      <c r="I570" s="173"/>
      <c r="J570" s="167" t="str">
        <f>'YARIŞMA BİLGİLERİ'!$F$21</f>
        <v>BAYANLAR (B2)</v>
      </c>
      <c r="K570" s="170" t="str">
        <f>CONCATENATE(K$1,"-",A$1)</f>
        <v>BURSA- GÖRME ENGELLİLER TÜRKİYE ŞAMPİYONASI</v>
      </c>
      <c r="L570" s="249">
        <f>'800M'!N$4</f>
        <v>42365</v>
      </c>
      <c r="M570" s="171" t="s">
        <v>430</v>
      </c>
    </row>
    <row r="571" spans="1:13" s="163" customFormat="1" ht="26.25" customHeight="1" x14ac:dyDescent="0.2">
      <c r="A571" s="165">
        <v>563</v>
      </c>
      <c r="B571" s="176" t="s">
        <v>440</v>
      </c>
      <c r="C571" s="166">
        <f>'800M'!C66</f>
        <v>0</v>
      </c>
      <c r="D571" s="170">
        <f>'800M'!D66</f>
        <v>0</v>
      </c>
      <c r="E571" s="170">
        <f>'800M'!E66</f>
        <v>0</v>
      </c>
      <c r="F571" s="210">
        <f>'800M'!F66</f>
        <v>0</v>
      </c>
      <c r="G571" s="173">
        <f>'800M'!A66</f>
        <v>59</v>
      </c>
      <c r="H571" s="173" t="s">
        <v>441</v>
      </c>
      <c r="I571" s="173"/>
      <c r="J571" s="167" t="str">
        <f>'YARIŞMA BİLGİLERİ'!$F$21</f>
        <v>BAYANLAR (B2)</v>
      </c>
      <c r="K571" s="170" t="str">
        <f>CONCATENATE(K$1,"-",A$1)</f>
        <v>BURSA- GÖRME ENGELLİLER TÜRKİYE ŞAMPİYONASI</v>
      </c>
      <c r="L571" s="249">
        <f>'800M'!N$4</f>
        <v>42365</v>
      </c>
      <c r="M571" s="171" t="s">
        <v>430</v>
      </c>
    </row>
    <row r="572" spans="1:13" s="163" customFormat="1" ht="26.25" customHeight="1" x14ac:dyDescent="0.2">
      <c r="A572" s="165">
        <v>564</v>
      </c>
      <c r="B572" s="176" t="s">
        <v>440</v>
      </c>
      <c r="C572" s="166">
        <f>'800M'!C67</f>
        <v>0</v>
      </c>
      <c r="D572" s="170">
        <f>'800M'!D67</f>
        <v>0</v>
      </c>
      <c r="E572" s="170">
        <f>'800M'!E67</f>
        <v>0</v>
      </c>
      <c r="F572" s="210">
        <f>'800M'!F67</f>
        <v>0</v>
      </c>
      <c r="G572" s="173">
        <f>'800M'!A67</f>
        <v>60</v>
      </c>
      <c r="H572" s="173" t="s">
        <v>441</v>
      </c>
      <c r="I572" s="173"/>
      <c r="J572" s="167" t="str">
        <f>'YARIŞMA BİLGİLERİ'!$F$21</f>
        <v>BAYANLAR (B2)</v>
      </c>
      <c r="K572" s="170" t="str">
        <f>CONCATENATE(K$1,"-",A$1)</f>
        <v>BURSA- GÖRME ENGELLİLER TÜRKİYE ŞAMPİYONASI</v>
      </c>
      <c r="L572" s="249">
        <f>'800M'!N$4</f>
        <v>42365</v>
      </c>
      <c r="M572" s="171" t="s">
        <v>430</v>
      </c>
    </row>
    <row r="573" spans="1:13" s="163" customFormat="1" ht="26.25" customHeight="1" x14ac:dyDescent="0.2">
      <c r="A573" s="165">
        <v>565</v>
      </c>
      <c r="B573" s="176" t="s">
        <v>440</v>
      </c>
      <c r="C573" s="166">
        <f>'800M'!C68</f>
        <v>0</v>
      </c>
      <c r="D573" s="170">
        <f>'800M'!D68</f>
        <v>0</v>
      </c>
      <c r="E573" s="170">
        <f>'800M'!E68</f>
        <v>0</v>
      </c>
      <c r="F573" s="210">
        <f>'800M'!F68</f>
        <v>0</v>
      </c>
      <c r="G573" s="173">
        <f>'800M'!A68</f>
        <v>61</v>
      </c>
      <c r="H573" s="173" t="s">
        <v>441</v>
      </c>
      <c r="I573" s="173"/>
      <c r="J573" s="167" t="str">
        <f>'YARIŞMA BİLGİLERİ'!$F$21</f>
        <v>BAYANLAR (B2)</v>
      </c>
      <c r="K573" s="170" t="str">
        <f>CONCATENATE(K$1,"-",A$1)</f>
        <v>BURSA- GÖRME ENGELLİLER TÜRKİYE ŞAMPİYONASI</v>
      </c>
      <c r="L573" s="249">
        <f>'800M'!N$4</f>
        <v>42365</v>
      </c>
      <c r="M573" s="171" t="s">
        <v>430</v>
      </c>
    </row>
    <row r="574" spans="1:13" s="163" customFormat="1" ht="26.25" customHeight="1" x14ac:dyDescent="0.2">
      <c r="A574" s="165">
        <v>566</v>
      </c>
      <c r="B574" s="176" t="s">
        <v>440</v>
      </c>
      <c r="C574" s="166">
        <f>'800M'!C69</f>
        <v>0</v>
      </c>
      <c r="D574" s="170">
        <f>'800M'!D69</f>
        <v>0</v>
      </c>
      <c r="E574" s="170">
        <f>'800M'!E69</f>
        <v>0</v>
      </c>
      <c r="F574" s="210">
        <f>'800M'!F69</f>
        <v>0</v>
      </c>
      <c r="G574" s="173">
        <f>'800M'!A69</f>
        <v>62</v>
      </c>
      <c r="H574" s="173" t="s">
        <v>441</v>
      </c>
      <c r="I574" s="173"/>
      <c r="J574" s="167" t="str">
        <f>'YARIŞMA BİLGİLERİ'!$F$21</f>
        <v>BAYANLAR (B2)</v>
      </c>
      <c r="K574" s="170" t="str">
        <f>CONCATENATE(K$1,"-",A$1)</f>
        <v>BURSA- GÖRME ENGELLİLER TÜRKİYE ŞAMPİYONASI</v>
      </c>
      <c r="L574" s="249">
        <f>'800M'!N$4</f>
        <v>42365</v>
      </c>
      <c r="M574" s="171" t="s">
        <v>430</v>
      </c>
    </row>
    <row r="575" spans="1:13" s="163" customFormat="1" ht="26.25" customHeight="1" x14ac:dyDescent="0.2">
      <c r="A575" s="165">
        <v>621</v>
      </c>
      <c r="B575" s="176" t="s">
        <v>744</v>
      </c>
      <c r="C575" s="166">
        <f>'4x400M.Bayrak'!C8</f>
        <v>0</v>
      </c>
      <c r="D575" s="170">
        <f>'4x400M.Bayrak'!D8</f>
        <v>0</v>
      </c>
      <c r="E575" s="170">
        <f>'4x400M.Bayrak'!E8</f>
        <v>0</v>
      </c>
      <c r="F575" s="172">
        <f>'4x400M.Bayrak'!F8</f>
        <v>0</v>
      </c>
      <c r="G575" s="173">
        <f>'4x400M.Bayrak'!A8</f>
        <v>1</v>
      </c>
      <c r="H575" s="173" t="s">
        <v>746</v>
      </c>
      <c r="I575" s="173"/>
      <c r="J575" s="167" t="str">
        <f>'YARIŞMA BİLGİLERİ'!$F$21</f>
        <v>BAYANLAR (B2)</v>
      </c>
      <c r="K575" s="170" t="str">
        <f t="shared" ref="K575:K589" si="14">CONCATENATE(K$1,"-",A$1)</f>
        <v>BURSA- GÖRME ENGELLİLER TÜRKİYE ŞAMPİYONASI</v>
      </c>
      <c r="L575" s="249">
        <f>'4x400M.Bayrak'!N$4</f>
        <v>42365</v>
      </c>
      <c r="M575" s="171" t="s">
        <v>430</v>
      </c>
    </row>
    <row r="576" spans="1:13" s="163" customFormat="1" ht="26.25" customHeight="1" x14ac:dyDescent="0.2">
      <c r="A576" s="165">
        <v>622</v>
      </c>
      <c r="B576" s="176" t="s">
        <v>744</v>
      </c>
      <c r="C576" s="166">
        <f>'4x400M.Bayrak'!C9</f>
        <v>0</v>
      </c>
      <c r="D576" s="170">
        <f>'4x400M.Bayrak'!D9</f>
        <v>0</v>
      </c>
      <c r="E576" s="170">
        <f>'4x400M.Bayrak'!E9</f>
        <v>0</v>
      </c>
      <c r="F576" s="172">
        <f>'4x400M.Bayrak'!F9</f>
        <v>0</v>
      </c>
      <c r="G576" s="173">
        <f>'4x400M.Bayrak'!A9</f>
        <v>2</v>
      </c>
      <c r="H576" s="173" t="s">
        <v>746</v>
      </c>
      <c r="I576" s="173"/>
      <c r="J576" s="167" t="str">
        <f>'YARIŞMA BİLGİLERİ'!$F$21</f>
        <v>BAYANLAR (B2)</v>
      </c>
      <c r="K576" s="170" t="str">
        <f t="shared" si="14"/>
        <v>BURSA- GÖRME ENGELLİLER TÜRKİYE ŞAMPİYONASI</v>
      </c>
      <c r="L576" s="249">
        <f>'4x400M.Bayrak'!N$4</f>
        <v>42365</v>
      </c>
      <c r="M576" s="171" t="s">
        <v>430</v>
      </c>
    </row>
    <row r="577" spans="1:13" s="163" customFormat="1" ht="26.25" customHeight="1" x14ac:dyDescent="0.2">
      <c r="A577" s="165">
        <v>623</v>
      </c>
      <c r="B577" s="176" t="s">
        <v>744</v>
      </c>
      <c r="C577" s="166">
        <f>'4x400M.Bayrak'!C10</f>
        <v>0</v>
      </c>
      <c r="D577" s="170">
        <f>'4x400M.Bayrak'!D10</f>
        <v>0</v>
      </c>
      <c r="E577" s="170">
        <f>'4x400M.Bayrak'!E10</f>
        <v>0</v>
      </c>
      <c r="F577" s="172">
        <f>'4x400M.Bayrak'!F10</f>
        <v>0</v>
      </c>
      <c r="G577" s="173">
        <f>'4x400M.Bayrak'!A10</f>
        <v>3</v>
      </c>
      <c r="H577" s="173" t="s">
        <v>746</v>
      </c>
      <c r="I577" s="173"/>
      <c r="J577" s="167" t="str">
        <f>'YARIŞMA BİLGİLERİ'!$F$21</f>
        <v>BAYANLAR (B2)</v>
      </c>
      <c r="K577" s="170" t="str">
        <f t="shared" si="14"/>
        <v>BURSA- GÖRME ENGELLİLER TÜRKİYE ŞAMPİYONASI</v>
      </c>
      <c r="L577" s="249">
        <f>'4x400M.Bayrak'!N$4</f>
        <v>42365</v>
      </c>
      <c r="M577" s="171" t="s">
        <v>430</v>
      </c>
    </row>
    <row r="578" spans="1:13" s="163" customFormat="1" ht="26.25" customHeight="1" x14ac:dyDescent="0.2">
      <c r="A578" s="165">
        <v>624</v>
      </c>
      <c r="B578" s="176" t="s">
        <v>744</v>
      </c>
      <c r="C578" s="166">
        <f>'4x400M.Bayrak'!C11</f>
        <v>0</v>
      </c>
      <c r="D578" s="170">
        <f>'4x400M.Bayrak'!D11</f>
        <v>0</v>
      </c>
      <c r="E578" s="170">
        <f>'4x400M.Bayrak'!E11</f>
        <v>0</v>
      </c>
      <c r="F578" s="172">
        <f>'4x400M.Bayrak'!F11</f>
        <v>0</v>
      </c>
      <c r="G578" s="173">
        <f>'4x400M.Bayrak'!A11</f>
        <v>4</v>
      </c>
      <c r="H578" s="173" t="s">
        <v>746</v>
      </c>
      <c r="I578" s="173"/>
      <c r="J578" s="167" t="str">
        <f>'YARIŞMA BİLGİLERİ'!$F$21</f>
        <v>BAYANLAR (B2)</v>
      </c>
      <c r="K578" s="170" t="str">
        <f t="shared" si="14"/>
        <v>BURSA- GÖRME ENGELLİLER TÜRKİYE ŞAMPİYONASI</v>
      </c>
      <c r="L578" s="249">
        <f>'4x400M.Bayrak'!N$4</f>
        <v>42365</v>
      </c>
      <c r="M578" s="171" t="s">
        <v>430</v>
      </c>
    </row>
    <row r="579" spans="1:13" s="163" customFormat="1" ht="26.25" customHeight="1" x14ac:dyDescent="0.2">
      <c r="A579" s="165">
        <v>625</v>
      </c>
      <c r="B579" s="176" t="s">
        <v>744</v>
      </c>
      <c r="C579" s="166">
        <f>'4x400M.Bayrak'!C12</f>
        <v>0</v>
      </c>
      <c r="D579" s="170">
        <f>'4x400M.Bayrak'!D12</f>
        <v>0</v>
      </c>
      <c r="E579" s="170">
        <f>'4x400M.Bayrak'!E12</f>
        <v>0</v>
      </c>
      <c r="F579" s="172">
        <f>'4x400M.Bayrak'!F12</f>
        <v>0</v>
      </c>
      <c r="G579" s="173">
        <f>'4x400M.Bayrak'!A12</f>
        <v>5</v>
      </c>
      <c r="H579" s="173" t="s">
        <v>746</v>
      </c>
      <c r="I579" s="173"/>
      <c r="J579" s="167" t="str">
        <f>'YARIŞMA BİLGİLERİ'!$F$21</f>
        <v>BAYANLAR (B2)</v>
      </c>
      <c r="K579" s="170" t="str">
        <f t="shared" si="14"/>
        <v>BURSA- GÖRME ENGELLİLER TÜRKİYE ŞAMPİYONASI</v>
      </c>
      <c r="L579" s="249">
        <f>'4x400M.Bayrak'!N$4</f>
        <v>42365</v>
      </c>
      <c r="M579" s="171" t="s">
        <v>430</v>
      </c>
    </row>
    <row r="580" spans="1:13" s="163" customFormat="1" ht="26.25" customHeight="1" x14ac:dyDescent="0.2">
      <c r="A580" s="165">
        <v>626</v>
      </c>
      <c r="B580" s="176" t="s">
        <v>744</v>
      </c>
      <c r="C580" s="166">
        <f>'4x400M.Bayrak'!C13</f>
        <v>0</v>
      </c>
      <c r="D580" s="170">
        <f>'4x400M.Bayrak'!D13</f>
        <v>0</v>
      </c>
      <c r="E580" s="170">
        <f>'4x400M.Bayrak'!E13</f>
        <v>0</v>
      </c>
      <c r="F580" s="172">
        <f>'4x400M.Bayrak'!F13</f>
        <v>0</v>
      </c>
      <c r="G580" s="173">
        <f>'4x400M.Bayrak'!A13</f>
        <v>6</v>
      </c>
      <c r="H580" s="173" t="s">
        <v>746</v>
      </c>
      <c r="I580" s="173"/>
      <c r="J580" s="167" t="str">
        <f>'YARIŞMA BİLGİLERİ'!$F$21</f>
        <v>BAYANLAR (B2)</v>
      </c>
      <c r="K580" s="170" t="str">
        <f t="shared" si="14"/>
        <v>BURSA- GÖRME ENGELLİLER TÜRKİYE ŞAMPİYONASI</v>
      </c>
      <c r="L580" s="249">
        <f>'4x400M.Bayrak'!N$4</f>
        <v>42365</v>
      </c>
      <c r="M580" s="171" t="s">
        <v>430</v>
      </c>
    </row>
    <row r="581" spans="1:13" s="163" customFormat="1" ht="26.25" customHeight="1" x14ac:dyDescent="0.2">
      <c r="A581" s="165">
        <v>627</v>
      </c>
      <c r="B581" s="176" t="s">
        <v>744</v>
      </c>
      <c r="C581" s="166">
        <f>'4x400M.Bayrak'!C14</f>
        <v>0</v>
      </c>
      <c r="D581" s="170">
        <f>'4x400M.Bayrak'!D14</f>
        <v>0</v>
      </c>
      <c r="E581" s="170">
        <f>'4x400M.Bayrak'!E14</f>
        <v>0</v>
      </c>
      <c r="F581" s="172">
        <f>'4x400M.Bayrak'!F14</f>
        <v>0</v>
      </c>
      <c r="G581" s="173">
        <f>'4x400M.Bayrak'!A14</f>
        <v>9</v>
      </c>
      <c r="H581" s="173" t="s">
        <v>746</v>
      </c>
      <c r="I581" s="173"/>
      <c r="J581" s="167" t="str">
        <f>'YARIŞMA BİLGİLERİ'!$F$21</f>
        <v>BAYANLAR (B2)</v>
      </c>
      <c r="K581" s="170" t="str">
        <f t="shared" si="14"/>
        <v>BURSA- GÖRME ENGELLİLER TÜRKİYE ŞAMPİYONASI</v>
      </c>
      <c r="L581" s="249">
        <f>'4x400M.Bayrak'!N$4</f>
        <v>42365</v>
      </c>
      <c r="M581" s="171" t="s">
        <v>430</v>
      </c>
    </row>
    <row r="582" spans="1:13" s="163" customFormat="1" ht="26.25" customHeight="1" x14ac:dyDescent="0.2">
      <c r="A582" s="165">
        <v>628</v>
      </c>
      <c r="B582" s="176" t="s">
        <v>744</v>
      </c>
      <c r="C582" s="166">
        <f>'4x400M.Bayrak'!C15</f>
        <v>0</v>
      </c>
      <c r="D582" s="170">
        <f>'4x400M.Bayrak'!D15</f>
        <v>0</v>
      </c>
      <c r="E582" s="170">
        <f>'4x400M.Bayrak'!E15</f>
        <v>0</v>
      </c>
      <c r="F582" s="172">
        <f>'4x400M.Bayrak'!F15</f>
        <v>0</v>
      </c>
      <c r="G582" s="173">
        <f>'4x400M.Bayrak'!A15</f>
        <v>10</v>
      </c>
      <c r="H582" s="173" t="s">
        <v>746</v>
      </c>
      <c r="I582" s="173"/>
      <c r="J582" s="167" t="str">
        <f>'YARIŞMA BİLGİLERİ'!$F$21</f>
        <v>BAYANLAR (B2)</v>
      </c>
      <c r="K582" s="170" t="str">
        <f t="shared" si="14"/>
        <v>BURSA- GÖRME ENGELLİLER TÜRKİYE ŞAMPİYONASI</v>
      </c>
      <c r="L582" s="249">
        <f>'4x400M.Bayrak'!N$4</f>
        <v>42365</v>
      </c>
      <c r="M582" s="171" t="s">
        <v>430</v>
      </c>
    </row>
    <row r="583" spans="1:13" s="163" customFormat="1" ht="26.25" customHeight="1" x14ac:dyDescent="0.2">
      <c r="A583" s="165">
        <v>629</v>
      </c>
      <c r="B583" s="176" t="s">
        <v>744</v>
      </c>
      <c r="C583" s="166">
        <f>'4x400M.Bayrak'!C16</f>
        <v>0</v>
      </c>
      <c r="D583" s="170">
        <f>'4x400M.Bayrak'!D16</f>
        <v>0</v>
      </c>
      <c r="E583" s="170">
        <f>'4x400M.Bayrak'!E16</f>
        <v>0</v>
      </c>
      <c r="F583" s="172">
        <f>'4x400M.Bayrak'!F16</f>
        <v>0</v>
      </c>
      <c r="G583" s="173">
        <f>'4x400M.Bayrak'!A16</f>
        <v>11</v>
      </c>
      <c r="H583" s="173" t="s">
        <v>746</v>
      </c>
      <c r="I583" s="173"/>
      <c r="J583" s="167" t="str">
        <f>'YARIŞMA BİLGİLERİ'!$F$21</f>
        <v>BAYANLAR (B2)</v>
      </c>
      <c r="K583" s="170" t="str">
        <f t="shared" si="14"/>
        <v>BURSA- GÖRME ENGELLİLER TÜRKİYE ŞAMPİYONASI</v>
      </c>
      <c r="L583" s="249">
        <f>'4x400M.Bayrak'!N$4</f>
        <v>42365</v>
      </c>
      <c r="M583" s="171" t="s">
        <v>430</v>
      </c>
    </row>
    <row r="584" spans="1:13" s="163" customFormat="1" ht="26.25" customHeight="1" x14ac:dyDescent="0.2">
      <c r="A584" s="165">
        <v>630</v>
      </c>
      <c r="B584" s="176" t="s">
        <v>744</v>
      </c>
      <c r="C584" s="166">
        <f>'4x400M.Bayrak'!C17</f>
        <v>0</v>
      </c>
      <c r="D584" s="170">
        <f>'4x400M.Bayrak'!D17</f>
        <v>0</v>
      </c>
      <c r="E584" s="170">
        <f>'4x400M.Bayrak'!E17</f>
        <v>0</v>
      </c>
      <c r="F584" s="172">
        <f>'4x400M.Bayrak'!F17</f>
        <v>0</v>
      </c>
      <c r="G584" s="173">
        <f>'4x400M.Bayrak'!A17</f>
        <v>12</v>
      </c>
      <c r="H584" s="173" t="s">
        <v>746</v>
      </c>
      <c r="I584" s="173"/>
      <c r="J584" s="167" t="str">
        <f>'YARIŞMA BİLGİLERİ'!$F$21</f>
        <v>BAYANLAR (B2)</v>
      </c>
      <c r="K584" s="170" t="str">
        <f t="shared" si="14"/>
        <v>BURSA- GÖRME ENGELLİLER TÜRKİYE ŞAMPİYONASI</v>
      </c>
      <c r="L584" s="249">
        <f>'4x400M.Bayrak'!N$4</f>
        <v>42365</v>
      </c>
      <c r="M584" s="171" t="s">
        <v>430</v>
      </c>
    </row>
    <row r="585" spans="1:13" s="163" customFormat="1" ht="26.25" customHeight="1" x14ac:dyDescent="0.2">
      <c r="A585" s="165">
        <v>631</v>
      </c>
      <c r="B585" s="176" t="s">
        <v>744</v>
      </c>
      <c r="C585" s="166">
        <f>'4x400M.Bayrak'!C18</f>
        <v>0</v>
      </c>
      <c r="D585" s="170">
        <f>'4x400M.Bayrak'!D18</f>
        <v>0</v>
      </c>
      <c r="E585" s="170">
        <f>'4x400M.Bayrak'!E18</f>
        <v>0</v>
      </c>
      <c r="F585" s="172">
        <f>'4x400M.Bayrak'!F18</f>
        <v>0</v>
      </c>
      <c r="G585" s="173">
        <f>'4x400M.Bayrak'!A18</f>
        <v>13</v>
      </c>
      <c r="H585" s="173" t="s">
        <v>746</v>
      </c>
      <c r="I585" s="173"/>
      <c r="J585" s="167" t="str">
        <f>'YARIŞMA BİLGİLERİ'!$F$21</f>
        <v>BAYANLAR (B2)</v>
      </c>
      <c r="K585" s="170" t="str">
        <f t="shared" si="14"/>
        <v>BURSA- GÖRME ENGELLİLER TÜRKİYE ŞAMPİYONASI</v>
      </c>
      <c r="L585" s="249">
        <f>'4x400M.Bayrak'!N$4</f>
        <v>42365</v>
      </c>
      <c r="M585" s="171" t="s">
        <v>430</v>
      </c>
    </row>
    <row r="586" spans="1:13" s="163" customFormat="1" ht="26.25" customHeight="1" x14ac:dyDescent="0.2">
      <c r="A586" s="165">
        <v>632</v>
      </c>
      <c r="B586" s="176" t="s">
        <v>744</v>
      </c>
      <c r="C586" s="166">
        <f>'4x400M.Bayrak'!C19</f>
        <v>0</v>
      </c>
      <c r="D586" s="170">
        <f>'4x400M.Bayrak'!D19</f>
        <v>0</v>
      </c>
      <c r="E586" s="170">
        <f>'4x400M.Bayrak'!E19</f>
        <v>0</v>
      </c>
      <c r="F586" s="172">
        <f>'4x400M.Bayrak'!F19</f>
        <v>0</v>
      </c>
      <c r="G586" s="173">
        <f>'4x400M.Bayrak'!A19</f>
        <v>14</v>
      </c>
      <c r="H586" s="173" t="s">
        <v>746</v>
      </c>
      <c r="I586" s="173"/>
      <c r="J586" s="167" t="str">
        <f>'YARIŞMA BİLGİLERİ'!$F$21</f>
        <v>BAYANLAR (B2)</v>
      </c>
      <c r="K586" s="170" t="str">
        <f t="shared" si="14"/>
        <v>BURSA- GÖRME ENGELLİLER TÜRKİYE ŞAMPİYONASI</v>
      </c>
      <c r="L586" s="249">
        <f>'4x400M.Bayrak'!N$4</f>
        <v>42365</v>
      </c>
      <c r="M586" s="171" t="s">
        <v>430</v>
      </c>
    </row>
    <row r="587" spans="1:13" s="163" customFormat="1" ht="26.25" customHeight="1" x14ac:dyDescent="0.2">
      <c r="A587" s="165">
        <v>633</v>
      </c>
      <c r="B587" s="176" t="s">
        <v>744</v>
      </c>
      <c r="C587" s="166">
        <f>'4x400M.Bayrak'!C20</f>
        <v>0</v>
      </c>
      <c r="D587" s="170">
        <f>'4x400M.Bayrak'!D20</f>
        <v>0</v>
      </c>
      <c r="E587" s="170">
        <f>'4x400M.Bayrak'!E20</f>
        <v>0</v>
      </c>
      <c r="F587" s="172">
        <f>'4x400M.Bayrak'!F20</f>
        <v>0</v>
      </c>
      <c r="G587" s="173">
        <f>'4x400M.Bayrak'!A20</f>
        <v>15</v>
      </c>
      <c r="H587" s="173" t="s">
        <v>746</v>
      </c>
      <c r="I587" s="173"/>
      <c r="J587" s="167" t="str">
        <f>'YARIŞMA BİLGİLERİ'!$F$21</f>
        <v>BAYANLAR (B2)</v>
      </c>
      <c r="K587" s="170" t="str">
        <f t="shared" si="14"/>
        <v>BURSA- GÖRME ENGELLİLER TÜRKİYE ŞAMPİYONASI</v>
      </c>
      <c r="L587" s="249">
        <f>'4x400M.Bayrak'!N$4</f>
        <v>42365</v>
      </c>
      <c r="M587" s="171" t="s">
        <v>430</v>
      </c>
    </row>
    <row r="588" spans="1:13" s="163" customFormat="1" ht="26.25" customHeight="1" x14ac:dyDescent="0.2">
      <c r="A588" s="165">
        <v>634</v>
      </c>
      <c r="B588" s="176" t="s">
        <v>744</v>
      </c>
      <c r="C588" s="166">
        <f>'4x400M.Bayrak'!C21</f>
        <v>0</v>
      </c>
      <c r="D588" s="170">
        <f>'4x400M.Bayrak'!D21</f>
        <v>0</v>
      </c>
      <c r="E588" s="170">
        <f>'4x400M.Bayrak'!E21</f>
        <v>0</v>
      </c>
      <c r="F588" s="172">
        <f>'4x400M.Bayrak'!F21</f>
        <v>0</v>
      </c>
      <c r="G588" s="173">
        <f>'4x400M.Bayrak'!A21</f>
        <v>16</v>
      </c>
      <c r="H588" s="173" t="s">
        <v>746</v>
      </c>
      <c r="I588" s="173"/>
      <c r="J588" s="167" t="str">
        <f>'YARIŞMA BİLGİLERİ'!$F$21</f>
        <v>BAYANLAR (B2)</v>
      </c>
      <c r="K588" s="170" t="str">
        <f t="shared" si="14"/>
        <v>BURSA- GÖRME ENGELLİLER TÜRKİYE ŞAMPİYONASI</v>
      </c>
      <c r="L588" s="249">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BAYANLAR (B2)</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BAYANLAR (B2)</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BAYANLAR (B2)</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BAYANLAR (B2)</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BAYANLAR (B2)</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BAYANLAR (B2)</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BAYANLAR (B2)</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BAYANLAR (B2)</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BAYANLAR (B2)</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BAYANLAR (B2)</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BAYANLAR (B2)</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BAYANLAR (B2)</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BAYANLAR (B2)</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BAYANLAR (B2)</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BAYANLAR (B2)</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BAYANLAR (B2)</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BAYANLAR (B2)</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BAYANLAR (B2)</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BAYANLAR (B2)</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BAYANLAR (B2)</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BAYANLAR (B2)</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BAYANLAR (B2)</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BAYANLAR (B2)</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BAYANLAR (B2)</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BAYANLAR (B2)</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BAYANLAR (B2)</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BAYANLAR (B2)</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BAYANLAR (B2)</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BAYANLAR (B2)</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BAYANLAR (B2)</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BAYANLAR (B2)</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BAYANLAR (B2)</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BAYANLAR (B2)</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BAYANLAR (B2)</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BAYANLAR (B2)</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BAYANLAR (B2)</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BAYANLAR (B2)</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BAYANLAR (B2)</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BAYANLAR (B2)</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BAYANLAR (B2)</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BAYANLAR (B2)</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BAYANLAR (B2)</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BAYANLAR (B2)</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BAYANLAR (B2)</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BAYANLAR (B2)</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BAYANLAR (B2)</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BAYANLAR (B2)</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BAYANLAR (B2)</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BAYANLAR (B2)</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BAYANLAR (B2)</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BAYANLAR (B2)</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BAYANLAR (B2)</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BAYANLAR (B2)</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BAYANLAR (B2)</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BAYANLAR (B2)</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BAYANLAR (B2)</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BAYANLAR (B2)</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BAYANLAR (B2)</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BAYANLAR (B2)</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BAYANLAR (B2)</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BAYANLAR (B2)</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BAYANLAR (B2)</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BAYANLAR (B2)</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BAYANLAR (B2)</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BAYANLAR (B2)</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BAYANLAR (B2)</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BAYANLAR (B2)</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BAYANLAR (B2)</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BAYANLAR (B2)</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BAYANLAR (B2)</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BAYANLAR (B2)</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BAYANLAR (B2)</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BAYANLAR (B2)</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BAYANLAR (B2)</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BAYANLAR (B2)</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BAYANLAR (B2)</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BAYANLAR (B2)</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BAYANLAR (B2)</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BAYANLAR (B2)</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BAYANLAR (B2)</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BAYANLAR (B2)</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BAYANLAR (B2)</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BAYANLAR (B2)</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BAYANLAR (B2)</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BAYANLAR (B2)</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BAYANLAR (B2)</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BAYANLAR (B2)</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BAYANLAR (B2)</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BAYANLAR (B2)</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BAYANLAR (B2)</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BAYANLAR (B2)</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BAYANLAR (B2)</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BAYANLAR (B2)</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BAYANLAR (B2)</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BAYANLAR (B2)</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BAYANLAR (B2)</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BAYANLAR (B2)</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BAYANLAR (B2)</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BAYANLAR (B2)</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BAYANLAR (B2)</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BAYANLAR (B2)</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BAYANLAR (B2)</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BAYANLAR (B2)</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BAYANLAR (B2)</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BAYANLAR (B2)</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BAYANLAR (B2)</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BAYANLAR (B2)</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BAYANLAR (B2)</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BAYANLAR (B2)</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BAYANLAR (B2)</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BAYANLAR (B2)</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BAYANLAR (B2)</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BAYANLAR (B2)</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BAYANLAR (B2)</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BAYANLAR (B2)</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BAYANLAR (B2)</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BAYANLAR (B2)</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BAYANLAR (B2)</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BAYANLAR (B2)</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BAYANLAR (B2)</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BAYANLAR (B2)</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BAYANLAR (B2)</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BAYANLAR (B2)</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BAYANLAR (B2)</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BAYANLAR (B2)</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BAYANLAR (B2)</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BAYANLAR (B2)</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BAYANLAR (B2)</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BAYANLAR (B2)</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BAYANLAR (B2)</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BAYANLAR (B2)</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BAYANLAR (B2)</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BAYANLAR (B2)</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BAYANLAR (B2)</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BAYANLAR (B2)</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BAYANLAR (B2)</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BAYANLAR (B2)</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BAYANLAR (B2)</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BAYANLAR (B2)</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BAYANLAR (B2)</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BAYANLAR (B2)</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BAYANLAR (B2)</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BAYANLAR (B2)</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BAYANLAR (B2)</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55" t="str">
        <f>'YARIŞMA BİLGİLERİ'!F19</f>
        <v xml:space="preserve"> GÖRME ENGELLİLER TÜRKİYE ŞAMPİYONASI</v>
      </c>
      <c r="B1" s="355"/>
      <c r="C1" s="355"/>
      <c r="D1" s="355"/>
      <c r="E1" s="355"/>
      <c r="F1" s="356"/>
      <c r="G1" s="356"/>
      <c r="H1" s="356"/>
      <c r="I1" s="356"/>
      <c r="J1" s="356"/>
      <c r="K1" s="356"/>
      <c r="L1" s="355"/>
      <c r="M1" s="355"/>
      <c r="N1" s="355"/>
    </row>
    <row r="2" spans="1:14" ht="44.25" customHeight="1" x14ac:dyDescent="0.25">
      <c r="A2" s="357" t="str">
        <f>'YARIŞMA BİLGİLERİ'!F21</f>
        <v>BAYANLAR (B2)</v>
      </c>
      <c r="B2" s="357"/>
      <c r="C2" s="357"/>
      <c r="D2" s="357"/>
      <c r="E2" s="357"/>
      <c r="F2" s="357"/>
      <c r="G2" s="358" t="s">
        <v>260</v>
      </c>
      <c r="H2" s="358"/>
      <c r="I2" s="208"/>
      <c r="J2" s="208"/>
      <c r="K2" s="359">
        <f ca="1">NOW()</f>
        <v>43208.946462731481</v>
      </c>
      <c r="L2" s="359"/>
      <c r="M2" s="359"/>
      <c r="N2" s="359"/>
    </row>
    <row r="3" spans="1:14" s="145" customFormat="1" ht="45" customHeight="1" x14ac:dyDescent="0.25">
      <c r="A3" s="143" t="s">
        <v>25</v>
      </c>
      <c r="B3" s="144" t="s">
        <v>37</v>
      </c>
      <c r="C3" s="144" t="s">
        <v>248</v>
      </c>
      <c r="D3" s="144" t="s">
        <v>385</v>
      </c>
      <c r="E3" s="143" t="s">
        <v>21</v>
      </c>
      <c r="F3" s="143" t="s">
        <v>7</v>
      </c>
      <c r="G3" s="143" t="s">
        <v>55</v>
      </c>
      <c r="H3" s="143" t="s">
        <v>444</v>
      </c>
      <c r="I3" s="200" t="s">
        <v>448</v>
      </c>
      <c r="J3" s="200" t="s">
        <v>588</v>
      </c>
      <c r="K3" s="278" t="s">
        <v>589</v>
      </c>
      <c r="L3" s="197" t="s">
        <v>445</v>
      </c>
      <c r="M3" s="197" t="s">
        <v>446</v>
      </c>
      <c r="N3" s="198" t="s">
        <v>447</v>
      </c>
    </row>
    <row r="4" spans="1:14" s="149" customFormat="1" ht="21" customHeight="1" x14ac:dyDescent="0.2">
      <c r="A4" s="92">
        <v>1</v>
      </c>
      <c r="B4" s="146" t="str">
        <f t="shared" ref="B4:B53" si="0">CONCATENATE(I4,"-",L4,"-",M4)</f>
        <v>60M--</v>
      </c>
      <c r="C4" s="146"/>
      <c r="D4" s="146"/>
      <c r="E4" s="272"/>
      <c r="F4" s="147"/>
      <c r="G4" s="92"/>
      <c r="H4" s="92" t="s">
        <v>591</v>
      </c>
      <c r="I4" s="201" t="s">
        <v>456</v>
      </c>
      <c r="J4" s="201"/>
      <c r="K4" s="94"/>
      <c r="L4" s="148"/>
      <c r="M4" s="148"/>
      <c r="N4" s="93"/>
    </row>
    <row r="5" spans="1:14" s="149" customFormat="1" ht="21" customHeight="1" x14ac:dyDescent="0.2">
      <c r="A5" s="92">
        <v>2</v>
      </c>
      <c r="B5" s="146" t="str">
        <f t="shared" si="0"/>
        <v>60M--</v>
      </c>
      <c r="C5" s="146"/>
      <c r="D5" s="146"/>
      <c r="E5" s="272"/>
      <c r="F5" s="147"/>
      <c r="G5" s="92"/>
      <c r="H5" s="92" t="s">
        <v>591</v>
      </c>
      <c r="I5" s="201" t="s">
        <v>456</v>
      </c>
      <c r="J5" s="201"/>
      <c r="K5" s="94"/>
      <c r="L5" s="148"/>
      <c r="M5" s="148"/>
      <c r="N5" s="93"/>
    </row>
    <row r="6" spans="1:14" s="149" customFormat="1" ht="21" customHeight="1" x14ac:dyDescent="0.2">
      <c r="A6" s="92">
        <v>3</v>
      </c>
      <c r="B6" s="146" t="str">
        <f t="shared" si="0"/>
        <v>60M--</v>
      </c>
      <c r="C6" s="146"/>
      <c r="D6" s="146"/>
      <c r="E6" s="272"/>
      <c r="F6" s="147"/>
      <c r="G6" s="92"/>
      <c r="H6" s="92" t="s">
        <v>591</v>
      </c>
      <c r="I6" s="201" t="s">
        <v>456</v>
      </c>
      <c r="J6" s="201"/>
      <c r="K6" s="94"/>
      <c r="L6" s="148"/>
      <c r="M6" s="148"/>
      <c r="N6" s="93"/>
    </row>
    <row r="7" spans="1:14" s="149" customFormat="1" ht="21" customHeight="1" x14ac:dyDescent="0.2">
      <c r="A7" s="92">
        <v>4</v>
      </c>
      <c r="B7" s="146" t="str">
        <f t="shared" si="0"/>
        <v>60M--</v>
      </c>
      <c r="C7" s="146"/>
      <c r="D7" s="146"/>
      <c r="E7" s="272"/>
      <c r="F7" s="147"/>
      <c r="G7" s="92"/>
      <c r="H7" s="92" t="s">
        <v>591</v>
      </c>
      <c r="I7" s="201" t="s">
        <v>456</v>
      </c>
      <c r="J7" s="201"/>
      <c r="K7" s="94"/>
      <c r="L7" s="148"/>
      <c r="M7" s="148"/>
      <c r="N7" s="93"/>
    </row>
    <row r="8" spans="1:14" s="149" customFormat="1" ht="21" customHeight="1" x14ac:dyDescent="0.2">
      <c r="A8" s="92">
        <v>5</v>
      </c>
      <c r="B8" s="146" t="str">
        <f t="shared" si="0"/>
        <v>60M--</v>
      </c>
      <c r="C8" s="146"/>
      <c r="D8" s="146"/>
      <c r="E8" s="272"/>
      <c r="F8" s="147"/>
      <c r="G8" s="92"/>
      <c r="H8" s="92" t="s">
        <v>591</v>
      </c>
      <c r="I8" s="201" t="s">
        <v>456</v>
      </c>
      <c r="J8" s="201"/>
      <c r="K8" s="94"/>
      <c r="L8" s="148"/>
      <c r="M8" s="148"/>
      <c r="N8" s="93"/>
    </row>
    <row r="9" spans="1:14" s="149" customFormat="1" ht="21" customHeight="1" x14ac:dyDescent="0.2">
      <c r="A9" s="92">
        <v>6</v>
      </c>
      <c r="B9" s="146" t="str">
        <f t="shared" si="0"/>
        <v>60M--</v>
      </c>
      <c r="C9" s="146"/>
      <c r="D9" s="146"/>
      <c r="E9" s="272"/>
      <c r="F9" s="147"/>
      <c r="G9" s="92"/>
      <c r="H9" s="92" t="s">
        <v>591</v>
      </c>
      <c r="I9" s="201" t="s">
        <v>456</v>
      </c>
      <c r="J9" s="201"/>
      <c r="K9" s="94"/>
      <c r="L9" s="148"/>
      <c r="M9" s="148"/>
      <c r="N9" s="93"/>
    </row>
    <row r="10" spans="1:14" s="149" customFormat="1" ht="21" customHeight="1" x14ac:dyDescent="0.2">
      <c r="A10" s="92">
        <v>7</v>
      </c>
      <c r="B10" s="146" t="str">
        <f t="shared" si="0"/>
        <v>60M--</v>
      </c>
      <c r="C10" s="146"/>
      <c r="D10" s="146"/>
      <c r="E10" s="272"/>
      <c r="F10" s="147"/>
      <c r="G10" s="92"/>
      <c r="H10" s="92" t="s">
        <v>591</v>
      </c>
      <c r="I10" s="201" t="s">
        <v>456</v>
      </c>
      <c r="J10" s="201"/>
      <c r="K10" s="94"/>
      <c r="L10" s="148"/>
      <c r="M10" s="148"/>
      <c r="N10" s="93"/>
    </row>
    <row r="11" spans="1:14" s="149" customFormat="1" ht="21" customHeight="1" x14ac:dyDescent="0.2">
      <c r="A11" s="92">
        <v>8</v>
      </c>
      <c r="B11" s="146" t="str">
        <f t="shared" si="0"/>
        <v>60M--</v>
      </c>
      <c r="C11" s="146"/>
      <c r="D11" s="146"/>
      <c r="E11" s="272"/>
      <c r="F11" s="147"/>
      <c r="G11" s="92"/>
      <c r="H11" s="92" t="s">
        <v>591</v>
      </c>
      <c r="I11" s="201" t="s">
        <v>456</v>
      </c>
      <c r="J11" s="201"/>
      <c r="K11" s="94"/>
      <c r="L11" s="148"/>
      <c r="M11" s="148"/>
      <c r="N11" s="93"/>
    </row>
    <row r="12" spans="1:14" s="149" customFormat="1" ht="21" customHeight="1" x14ac:dyDescent="0.2">
      <c r="A12" s="92">
        <v>9</v>
      </c>
      <c r="B12" s="146" t="str">
        <f t="shared" si="0"/>
        <v>60M--</v>
      </c>
      <c r="C12" s="146"/>
      <c r="D12" s="146"/>
      <c r="E12" s="272"/>
      <c r="F12" s="147"/>
      <c r="G12" s="92"/>
      <c r="H12" s="92" t="s">
        <v>591</v>
      </c>
      <c r="I12" s="201" t="s">
        <v>456</v>
      </c>
      <c r="J12" s="201"/>
      <c r="K12" s="94"/>
      <c r="L12" s="148"/>
      <c r="M12" s="148"/>
      <c r="N12" s="93"/>
    </row>
    <row r="13" spans="1:14" s="149" customFormat="1" ht="21" customHeight="1" x14ac:dyDescent="0.2">
      <c r="A13" s="92">
        <v>10</v>
      </c>
      <c r="B13" s="146" t="str">
        <f t="shared" si="0"/>
        <v>60M--</v>
      </c>
      <c r="C13" s="146"/>
      <c r="D13" s="146"/>
      <c r="E13" s="272"/>
      <c r="F13" s="147"/>
      <c r="G13" s="92"/>
      <c r="H13" s="92" t="s">
        <v>591</v>
      </c>
      <c r="I13" s="201" t="s">
        <v>456</v>
      </c>
      <c r="J13" s="201"/>
      <c r="K13" s="94"/>
      <c r="L13" s="148"/>
      <c r="M13" s="148"/>
      <c r="N13" s="93"/>
    </row>
    <row r="14" spans="1:14" s="149" customFormat="1" ht="21" customHeight="1" x14ac:dyDescent="0.2">
      <c r="A14" s="92">
        <v>11</v>
      </c>
      <c r="B14" s="146" t="str">
        <f t="shared" si="0"/>
        <v>60M--</v>
      </c>
      <c r="C14" s="146"/>
      <c r="D14" s="146"/>
      <c r="E14" s="272"/>
      <c r="F14" s="147"/>
      <c r="G14" s="92"/>
      <c r="H14" s="92" t="s">
        <v>591</v>
      </c>
      <c r="I14" s="201" t="s">
        <v>456</v>
      </c>
      <c r="J14" s="201"/>
      <c r="K14" s="94"/>
      <c r="L14" s="148"/>
      <c r="M14" s="148"/>
      <c r="N14" s="93"/>
    </row>
    <row r="15" spans="1:14" s="149" customFormat="1" ht="21" customHeight="1" x14ac:dyDescent="0.2">
      <c r="A15" s="92">
        <v>12</v>
      </c>
      <c r="B15" s="146" t="str">
        <f t="shared" si="0"/>
        <v>60M--</v>
      </c>
      <c r="C15" s="146"/>
      <c r="D15" s="146"/>
      <c r="E15" s="272"/>
      <c r="F15" s="147"/>
      <c r="G15" s="92"/>
      <c r="H15" s="92" t="s">
        <v>591</v>
      </c>
      <c r="I15" s="201" t="s">
        <v>456</v>
      </c>
      <c r="J15" s="201"/>
      <c r="K15" s="94"/>
      <c r="L15" s="148"/>
      <c r="M15" s="148"/>
      <c r="N15" s="93"/>
    </row>
    <row r="16" spans="1:14" s="149" customFormat="1" ht="21" customHeight="1" x14ac:dyDescent="0.2">
      <c r="A16" s="92">
        <v>13</v>
      </c>
      <c r="B16" s="146" t="str">
        <f t="shared" si="0"/>
        <v>60M--</v>
      </c>
      <c r="C16" s="146"/>
      <c r="D16" s="146"/>
      <c r="E16" s="272"/>
      <c r="F16" s="147"/>
      <c r="G16" s="92"/>
      <c r="H16" s="92" t="s">
        <v>591</v>
      </c>
      <c r="I16" s="201" t="s">
        <v>456</v>
      </c>
      <c r="J16" s="201"/>
      <c r="K16" s="94"/>
      <c r="L16" s="148"/>
      <c r="M16" s="148"/>
      <c r="N16" s="93"/>
    </row>
    <row r="17" spans="1:14" s="149" customFormat="1" ht="21" customHeight="1" x14ac:dyDescent="0.2">
      <c r="A17" s="92">
        <v>14</v>
      </c>
      <c r="B17" s="146" t="str">
        <f t="shared" si="0"/>
        <v>60M--</v>
      </c>
      <c r="C17" s="146"/>
      <c r="D17" s="146"/>
      <c r="E17" s="272"/>
      <c r="F17" s="147"/>
      <c r="G17" s="92"/>
      <c r="H17" s="92" t="s">
        <v>591</v>
      </c>
      <c r="I17" s="201" t="s">
        <v>456</v>
      </c>
      <c r="J17" s="201"/>
      <c r="K17" s="94"/>
      <c r="L17" s="148"/>
      <c r="M17" s="148"/>
      <c r="N17" s="93"/>
    </row>
    <row r="18" spans="1:14" s="149" customFormat="1" ht="21" customHeight="1" x14ac:dyDescent="0.2">
      <c r="A18" s="92">
        <v>15</v>
      </c>
      <c r="B18" s="146" t="str">
        <f t="shared" si="0"/>
        <v>60M--</v>
      </c>
      <c r="C18" s="146"/>
      <c r="D18" s="146"/>
      <c r="E18" s="272"/>
      <c r="F18" s="147"/>
      <c r="G18" s="92"/>
      <c r="H18" s="92" t="s">
        <v>591</v>
      </c>
      <c r="I18" s="201" t="s">
        <v>456</v>
      </c>
      <c r="J18" s="201"/>
      <c r="K18" s="94"/>
      <c r="L18" s="148"/>
      <c r="M18" s="148"/>
      <c r="N18" s="93"/>
    </row>
    <row r="19" spans="1:14" s="149" customFormat="1" ht="21" customHeight="1" x14ac:dyDescent="0.2">
      <c r="A19" s="92">
        <v>16</v>
      </c>
      <c r="B19" s="146" t="str">
        <f t="shared" si="0"/>
        <v>60M--</v>
      </c>
      <c r="C19" s="146"/>
      <c r="D19" s="146"/>
      <c r="E19" s="272"/>
      <c r="F19" s="147"/>
      <c r="G19" s="92"/>
      <c r="H19" s="92" t="s">
        <v>591</v>
      </c>
      <c r="I19" s="201" t="s">
        <v>456</v>
      </c>
      <c r="J19" s="201"/>
      <c r="K19" s="94"/>
      <c r="L19" s="148"/>
      <c r="M19" s="148"/>
      <c r="N19" s="93"/>
    </row>
    <row r="20" spans="1:14" s="149" customFormat="1" ht="21" customHeight="1" x14ac:dyDescent="0.2">
      <c r="A20" s="92">
        <v>17</v>
      </c>
      <c r="B20" s="146" t="str">
        <f t="shared" si="0"/>
        <v>60M--</v>
      </c>
      <c r="C20" s="146"/>
      <c r="D20" s="146"/>
      <c r="E20" s="272"/>
      <c r="F20" s="147"/>
      <c r="G20" s="92"/>
      <c r="H20" s="92" t="s">
        <v>591</v>
      </c>
      <c r="I20" s="201" t="s">
        <v>456</v>
      </c>
      <c r="J20" s="201"/>
      <c r="K20" s="94"/>
      <c r="L20" s="148"/>
      <c r="M20" s="148"/>
      <c r="N20" s="93"/>
    </row>
    <row r="21" spans="1:14" s="149" customFormat="1" ht="21" customHeight="1" x14ac:dyDescent="0.2">
      <c r="A21" s="92">
        <v>18</v>
      </c>
      <c r="B21" s="146" t="str">
        <f t="shared" si="0"/>
        <v>60M--</v>
      </c>
      <c r="C21" s="146"/>
      <c r="D21" s="146"/>
      <c r="E21" s="272"/>
      <c r="F21" s="147"/>
      <c r="G21" s="92"/>
      <c r="H21" s="92" t="s">
        <v>591</v>
      </c>
      <c r="I21" s="201" t="s">
        <v>456</v>
      </c>
      <c r="J21" s="201"/>
      <c r="K21" s="94"/>
      <c r="L21" s="148"/>
      <c r="M21" s="148"/>
      <c r="N21" s="93"/>
    </row>
    <row r="22" spans="1:14" s="149" customFormat="1" ht="21" customHeight="1" x14ac:dyDescent="0.2">
      <c r="A22" s="92">
        <v>19</v>
      </c>
      <c r="B22" s="146" t="str">
        <f t="shared" si="0"/>
        <v>60M--</v>
      </c>
      <c r="C22" s="146"/>
      <c r="D22" s="146"/>
      <c r="E22" s="272"/>
      <c r="F22" s="147"/>
      <c r="G22" s="92"/>
      <c r="H22" s="92" t="s">
        <v>591</v>
      </c>
      <c r="I22" s="201" t="s">
        <v>456</v>
      </c>
      <c r="J22" s="201"/>
      <c r="K22" s="94"/>
      <c r="L22" s="148"/>
      <c r="M22" s="148"/>
      <c r="N22" s="93"/>
    </row>
    <row r="23" spans="1:14" s="149" customFormat="1" ht="21" customHeight="1" x14ac:dyDescent="0.2">
      <c r="A23" s="92">
        <v>20</v>
      </c>
      <c r="B23" s="146" t="str">
        <f t="shared" si="0"/>
        <v>60M--</v>
      </c>
      <c r="C23" s="146"/>
      <c r="D23" s="146"/>
      <c r="E23" s="272"/>
      <c r="F23" s="147"/>
      <c r="G23" s="92"/>
      <c r="H23" s="92" t="s">
        <v>591</v>
      </c>
      <c r="I23" s="201" t="s">
        <v>456</v>
      </c>
      <c r="J23" s="201"/>
      <c r="K23" s="94"/>
      <c r="L23" s="148"/>
      <c r="M23" s="148"/>
      <c r="N23" s="93"/>
    </row>
    <row r="24" spans="1:14" s="149" customFormat="1" ht="21" customHeight="1" x14ac:dyDescent="0.2">
      <c r="A24" s="92">
        <v>21</v>
      </c>
      <c r="B24" s="146" t="str">
        <f t="shared" si="0"/>
        <v>60M--</v>
      </c>
      <c r="C24" s="146"/>
      <c r="D24" s="146"/>
      <c r="E24" s="272"/>
      <c r="F24" s="147"/>
      <c r="G24" s="92"/>
      <c r="H24" s="92" t="s">
        <v>591</v>
      </c>
      <c r="I24" s="201" t="s">
        <v>456</v>
      </c>
      <c r="J24" s="201"/>
      <c r="K24" s="94"/>
      <c r="L24" s="148"/>
      <c r="M24" s="148"/>
      <c r="N24" s="93"/>
    </row>
    <row r="25" spans="1:14" s="149" customFormat="1" ht="21" customHeight="1" x14ac:dyDescent="0.2">
      <c r="A25" s="92">
        <v>22</v>
      </c>
      <c r="B25" s="146" t="str">
        <f t="shared" si="0"/>
        <v>60M--</v>
      </c>
      <c r="C25" s="146"/>
      <c r="D25" s="146"/>
      <c r="E25" s="272"/>
      <c r="F25" s="147"/>
      <c r="G25" s="92"/>
      <c r="H25" s="92" t="s">
        <v>591</v>
      </c>
      <c r="I25" s="201" t="s">
        <v>456</v>
      </c>
      <c r="J25" s="201"/>
      <c r="K25" s="94"/>
      <c r="L25" s="148"/>
      <c r="M25" s="148"/>
      <c r="N25" s="93"/>
    </row>
    <row r="26" spans="1:14" s="149" customFormat="1" ht="21" customHeight="1" x14ac:dyDescent="0.2">
      <c r="A26" s="92">
        <v>23</v>
      </c>
      <c r="B26" s="146" t="str">
        <f t="shared" si="0"/>
        <v>60M--</v>
      </c>
      <c r="C26" s="146"/>
      <c r="D26" s="146"/>
      <c r="E26" s="272"/>
      <c r="F26" s="147"/>
      <c r="G26" s="92"/>
      <c r="H26" s="92" t="s">
        <v>591</v>
      </c>
      <c r="I26" s="201" t="s">
        <v>456</v>
      </c>
      <c r="J26" s="201"/>
      <c r="K26" s="94"/>
      <c r="L26" s="148"/>
      <c r="M26" s="148"/>
      <c r="N26" s="93"/>
    </row>
    <row r="27" spans="1:14" s="149" customFormat="1" ht="21" customHeight="1" x14ac:dyDescent="0.2">
      <c r="A27" s="92">
        <v>24</v>
      </c>
      <c r="B27" s="146" t="str">
        <f t="shared" si="0"/>
        <v>60M--</v>
      </c>
      <c r="C27" s="146"/>
      <c r="D27" s="146"/>
      <c r="E27" s="272"/>
      <c r="F27" s="147"/>
      <c r="G27" s="92"/>
      <c r="H27" s="92" t="s">
        <v>591</v>
      </c>
      <c r="I27" s="201" t="s">
        <v>456</v>
      </c>
      <c r="J27" s="201"/>
      <c r="K27" s="94"/>
      <c r="L27" s="148"/>
      <c r="M27" s="148"/>
      <c r="N27" s="93"/>
    </row>
    <row r="28" spans="1:14" s="149" customFormat="1" ht="21" customHeight="1" x14ac:dyDescent="0.2">
      <c r="A28" s="92">
        <v>25</v>
      </c>
      <c r="B28" s="146" t="str">
        <f t="shared" si="0"/>
        <v>60M--</v>
      </c>
      <c r="C28" s="146"/>
      <c r="D28" s="146"/>
      <c r="E28" s="272"/>
      <c r="F28" s="147"/>
      <c r="G28" s="92"/>
      <c r="H28" s="92" t="s">
        <v>591</v>
      </c>
      <c r="I28" s="201" t="s">
        <v>456</v>
      </c>
      <c r="J28" s="201"/>
      <c r="K28" s="94"/>
      <c r="L28" s="148"/>
      <c r="M28" s="148"/>
      <c r="N28" s="93"/>
    </row>
    <row r="29" spans="1:14" s="149" customFormat="1" ht="21" customHeight="1" x14ac:dyDescent="0.2">
      <c r="A29" s="92">
        <v>26</v>
      </c>
      <c r="B29" s="146" t="str">
        <f t="shared" si="0"/>
        <v>60M--</v>
      </c>
      <c r="C29" s="146"/>
      <c r="D29" s="146"/>
      <c r="E29" s="272"/>
      <c r="F29" s="147"/>
      <c r="G29" s="92"/>
      <c r="H29" s="92" t="s">
        <v>591</v>
      </c>
      <c r="I29" s="201" t="s">
        <v>456</v>
      </c>
      <c r="J29" s="201"/>
      <c r="K29" s="94"/>
      <c r="L29" s="148"/>
      <c r="M29" s="148"/>
      <c r="N29" s="93"/>
    </row>
    <row r="30" spans="1:14" s="149" customFormat="1" ht="21" customHeight="1" x14ac:dyDescent="0.2">
      <c r="A30" s="92">
        <v>27</v>
      </c>
      <c r="B30" s="146" t="str">
        <f t="shared" si="0"/>
        <v>60M--</v>
      </c>
      <c r="C30" s="146"/>
      <c r="D30" s="146"/>
      <c r="E30" s="272"/>
      <c r="F30" s="147"/>
      <c r="G30" s="92"/>
      <c r="H30" s="92" t="s">
        <v>591</v>
      </c>
      <c r="I30" s="201" t="s">
        <v>456</v>
      </c>
      <c r="J30" s="201"/>
      <c r="K30" s="94"/>
      <c r="L30" s="148"/>
      <c r="M30" s="148"/>
      <c r="N30" s="93"/>
    </row>
    <row r="31" spans="1:14" s="149" customFormat="1" ht="21" customHeight="1" x14ac:dyDescent="0.2">
      <c r="A31" s="92">
        <v>28</v>
      </c>
      <c r="B31" s="146" t="str">
        <f t="shared" si="0"/>
        <v>60M--</v>
      </c>
      <c r="C31" s="146"/>
      <c r="D31" s="146"/>
      <c r="E31" s="272"/>
      <c r="F31" s="147"/>
      <c r="G31" s="92"/>
      <c r="H31" s="92" t="s">
        <v>591</v>
      </c>
      <c r="I31" s="201" t="s">
        <v>456</v>
      </c>
      <c r="J31" s="201"/>
      <c r="K31" s="94"/>
      <c r="L31" s="148"/>
      <c r="M31" s="148"/>
      <c r="N31" s="93"/>
    </row>
    <row r="32" spans="1:14" s="149" customFormat="1" ht="21" customHeight="1" x14ac:dyDescent="0.2">
      <c r="A32" s="92">
        <v>29</v>
      </c>
      <c r="B32" s="146" t="str">
        <f t="shared" si="0"/>
        <v>60M--</v>
      </c>
      <c r="C32" s="146"/>
      <c r="D32" s="146"/>
      <c r="E32" s="272"/>
      <c r="F32" s="147"/>
      <c r="G32" s="92"/>
      <c r="H32" s="92" t="s">
        <v>591</v>
      </c>
      <c r="I32" s="201" t="s">
        <v>456</v>
      </c>
      <c r="J32" s="201"/>
      <c r="K32" s="94"/>
      <c r="L32" s="148"/>
      <c r="M32" s="148"/>
      <c r="N32" s="93"/>
    </row>
    <row r="33" spans="1:14" s="149" customFormat="1" ht="21" customHeight="1" x14ac:dyDescent="0.2">
      <c r="A33" s="92">
        <v>30</v>
      </c>
      <c r="B33" s="146" t="str">
        <f t="shared" si="0"/>
        <v>60M--</v>
      </c>
      <c r="C33" s="146"/>
      <c r="D33" s="146"/>
      <c r="E33" s="272"/>
      <c r="F33" s="147"/>
      <c r="G33" s="92"/>
      <c r="H33" s="92" t="s">
        <v>591</v>
      </c>
      <c r="I33" s="201" t="s">
        <v>456</v>
      </c>
      <c r="J33" s="201"/>
      <c r="K33" s="94"/>
      <c r="L33" s="148"/>
      <c r="M33" s="148"/>
      <c r="N33" s="93"/>
    </row>
    <row r="34" spans="1:14" s="149" customFormat="1" ht="21" customHeight="1" x14ac:dyDescent="0.2">
      <c r="A34" s="92">
        <v>31</v>
      </c>
      <c r="B34" s="146" t="str">
        <f t="shared" si="0"/>
        <v>60M--</v>
      </c>
      <c r="C34" s="146"/>
      <c r="D34" s="146"/>
      <c r="E34" s="272"/>
      <c r="F34" s="147"/>
      <c r="G34" s="92"/>
      <c r="H34" s="92" t="s">
        <v>591</v>
      </c>
      <c r="I34" s="201" t="s">
        <v>456</v>
      </c>
      <c r="J34" s="201"/>
      <c r="K34" s="94"/>
      <c r="L34" s="148"/>
      <c r="M34" s="148"/>
      <c r="N34" s="93"/>
    </row>
    <row r="35" spans="1:14" s="149" customFormat="1" ht="21" customHeight="1" x14ac:dyDescent="0.2">
      <c r="A35" s="92">
        <v>32</v>
      </c>
      <c r="B35" s="146" t="str">
        <f t="shared" si="0"/>
        <v>60M--</v>
      </c>
      <c r="C35" s="146"/>
      <c r="D35" s="146"/>
      <c r="E35" s="272"/>
      <c r="F35" s="147"/>
      <c r="G35" s="92"/>
      <c r="H35" s="92" t="s">
        <v>591</v>
      </c>
      <c r="I35" s="201" t="s">
        <v>456</v>
      </c>
      <c r="J35" s="201"/>
      <c r="K35" s="94"/>
      <c r="L35" s="148"/>
      <c r="M35" s="148"/>
      <c r="N35" s="93"/>
    </row>
    <row r="36" spans="1:14" s="149" customFormat="1" ht="21" customHeight="1" x14ac:dyDescent="0.2">
      <c r="A36" s="92">
        <v>33</v>
      </c>
      <c r="B36" s="146" t="str">
        <f t="shared" si="0"/>
        <v>60M--</v>
      </c>
      <c r="C36" s="146"/>
      <c r="D36" s="146"/>
      <c r="E36" s="272"/>
      <c r="F36" s="147"/>
      <c r="G36" s="92"/>
      <c r="H36" s="92" t="s">
        <v>591</v>
      </c>
      <c r="I36" s="201" t="s">
        <v>456</v>
      </c>
      <c r="J36" s="201"/>
      <c r="K36" s="94"/>
      <c r="L36" s="148"/>
      <c r="M36" s="148"/>
      <c r="N36" s="93"/>
    </row>
    <row r="37" spans="1:14" s="149" customFormat="1" ht="21" customHeight="1" x14ac:dyDescent="0.2">
      <c r="A37" s="92">
        <v>34</v>
      </c>
      <c r="B37" s="146" t="str">
        <f t="shared" si="0"/>
        <v>60M--</v>
      </c>
      <c r="C37" s="146"/>
      <c r="D37" s="146"/>
      <c r="E37" s="272"/>
      <c r="F37" s="147"/>
      <c r="G37" s="92"/>
      <c r="H37" s="92" t="s">
        <v>591</v>
      </c>
      <c r="I37" s="201" t="s">
        <v>456</v>
      </c>
      <c r="J37" s="201"/>
      <c r="K37" s="94"/>
      <c r="L37" s="148"/>
      <c r="M37" s="148"/>
      <c r="N37" s="93"/>
    </row>
    <row r="38" spans="1:14" s="149" customFormat="1" ht="21" customHeight="1" x14ac:dyDescent="0.2">
      <c r="A38" s="92">
        <v>35</v>
      </c>
      <c r="B38" s="146" t="str">
        <f t="shared" si="0"/>
        <v>60M--</v>
      </c>
      <c r="C38" s="146"/>
      <c r="D38" s="146"/>
      <c r="E38" s="272"/>
      <c r="F38" s="147"/>
      <c r="G38" s="92"/>
      <c r="H38" s="92" t="s">
        <v>591</v>
      </c>
      <c r="I38" s="201" t="s">
        <v>456</v>
      </c>
      <c r="J38" s="201"/>
      <c r="K38" s="94"/>
      <c r="L38" s="148"/>
      <c r="M38" s="148"/>
      <c r="N38" s="93"/>
    </row>
    <row r="39" spans="1:14" s="149" customFormat="1" ht="21" customHeight="1" x14ac:dyDescent="0.2">
      <c r="A39" s="92">
        <v>36</v>
      </c>
      <c r="B39" s="146" t="str">
        <f t="shared" si="0"/>
        <v>60M--</v>
      </c>
      <c r="C39" s="146"/>
      <c r="D39" s="146"/>
      <c r="E39" s="272"/>
      <c r="F39" s="147"/>
      <c r="G39" s="92"/>
      <c r="H39" s="92" t="s">
        <v>591</v>
      </c>
      <c r="I39" s="201" t="s">
        <v>456</v>
      </c>
      <c r="J39" s="201"/>
      <c r="K39" s="94"/>
      <c r="L39" s="148"/>
      <c r="M39" s="148"/>
      <c r="N39" s="93"/>
    </row>
    <row r="40" spans="1:14" s="149" customFormat="1" ht="21" customHeight="1" x14ac:dyDescent="0.2">
      <c r="A40" s="92">
        <v>37</v>
      </c>
      <c r="B40" s="146" t="str">
        <f t="shared" si="0"/>
        <v>60M--</v>
      </c>
      <c r="C40" s="146"/>
      <c r="D40" s="146"/>
      <c r="E40" s="272"/>
      <c r="F40" s="147"/>
      <c r="G40" s="92"/>
      <c r="H40" s="92" t="s">
        <v>591</v>
      </c>
      <c r="I40" s="201" t="s">
        <v>456</v>
      </c>
      <c r="J40" s="201"/>
      <c r="K40" s="94"/>
      <c r="L40" s="148"/>
      <c r="M40" s="148"/>
      <c r="N40" s="93"/>
    </row>
    <row r="41" spans="1:14" s="149" customFormat="1" ht="21" customHeight="1" x14ac:dyDescent="0.2">
      <c r="A41" s="92">
        <v>38</v>
      </c>
      <c r="B41" s="146" t="str">
        <f t="shared" si="0"/>
        <v>60M--</v>
      </c>
      <c r="C41" s="146"/>
      <c r="D41" s="146"/>
      <c r="E41" s="272"/>
      <c r="F41" s="147"/>
      <c r="G41" s="92"/>
      <c r="H41" s="92" t="s">
        <v>591</v>
      </c>
      <c r="I41" s="201" t="s">
        <v>456</v>
      </c>
      <c r="J41" s="201"/>
      <c r="K41" s="94"/>
      <c r="L41" s="148"/>
      <c r="M41" s="148"/>
      <c r="N41" s="93"/>
    </row>
    <row r="42" spans="1:14" s="149" customFormat="1" ht="21" customHeight="1" x14ac:dyDescent="0.2">
      <c r="A42" s="92">
        <v>39</v>
      </c>
      <c r="B42" s="146" t="str">
        <f t="shared" si="0"/>
        <v>60M--</v>
      </c>
      <c r="C42" s="146"/>
      <c r="D42" s="146"/>
      <c r="E42" s="272"/>
      <c r="F42" s="147"/>
      <c r="G42" s="92"/>
      <c r="H42" s="92" t="s">
        <v>591</v>
      </c>
      <c r="I42" s="201" t="s">
        <v>456</v>
      </c>
      <c r="J42" s="201"/>
      <c r="K42" s="94"/>
      <c r="L42" s="148"/>
      <c r="M42" s="148"/>
      <c r="N42" s="93"/>
    </row>
    <row r="43" spans="1:14" s="149" customFormat="1" ht="21" customHeight="1" x14ac:dyDescent="0.2">
      <c r="A43" s="92">
        <v>40</v>
      </c>
      <c r="B43" s="146" t="str">
        <f t="shared" si="0"/>
        <v>60M--</v>
      </c>
      <c r="C43" s="146"/>
      <c r="D43" s="146"/>
      <c r="E43" s="272"/>
      <c r="F43" s="147"/>
      <c r="G43" s="92"/>
      <c r="H43" s="92" t="s">
        <v>591</v>
      </c>
      <c r="I43" s="201" t="s">
        <v>456</v>
      </c>
      <c r="J43" s="201"/>
      <c r="K43" s="94"/>
      <c r="L43" s="148"/>
      <c r="M43" s="148"/>
      <c r="N43" s="93"/>
    </row>
    <row r="44" spans="1:14" s="149" customFormat="1" ht="21" customHeight="1" x14ac:dyDescent="0.2">
      <c r="A44" s="92">
        <v>41</v>
      </c>
      <c r="B44" s="146" t="str">
        <f t="shared" si="0"/>
        <v>60M--</v>
      </c>
      <c r="C44" s="146"/>
      <c r="D44" s="146"/>
      <c r="E44" s="272"/>
      <c r="F44" s="147"/>
      <c r="G44" s="92"/>
      <c r="H44" s="92" t="s">
        <v>591</v>
      </c>
      <c r="I44" s="201" t="s">
        <v>456</v>
      </c>
      <c r="J44" s="201"/>
      <c r="K44" s="94"/>
      <c r="L44" s="148"/>
      <c r="M44" s="148"/>
      <c r="N44" s="93"/>
    </row>
    <row r="45" spans="1:14" s="149" customFormat="1" ht="21" customHeight="1" x14ac:dyDescent="0.2">
      <c r="A45" s="92">
        <v>42</v>
      </c>
      <c r="B45" s="146" t="str">
        <f t="shared" si="0"/>
        <v>60M--</v>
      </c>
      <c r="C45" s="146"/>
      <c r="D45" s="146"/>
      <c r="E45" s="272"/>
      <c r="F45" s="147"/>
      <c r="G45" s="92"/>
      <c r="H45" s="92" t="s">
        <v>591</v>
      </c>
      <c r="I45" s="201" t="s">
        <v>456</v>
      </c>
      <c r="J45" s="201"/>
      <c r="K45" s="94"/>
      <c r="L45" s="148"/>
      <c r="M45" s="148"/>
      <c r="N45" s="93"/>
    </row>
    <row r="46" spans="1:14" s="149" customFormat="1" ht="21" customHeight="1" x14ac:dyDescent="0.2">
      <c r="A46" s="92">
        <v>43</v>
      </c>
      <c r="B46" s="146" t="str">
        <f t="shared" si="0"/>
        <v>60M--</v>
      </c>
      <c r="C46" s="146"/>
      <c r="D46" s="146"/>
      <c r="E46" s="272"/>
      <c r="F46" s="147"/>
      <c r="G46" s="92"/>
      <c r="H46" s="92" t="s">
        <v>591</v>
      </c>
      <c r="I46" s="201" t="s">
        <v>456</v>
      </c>
      <c r="J46" s="201"/>
      <c r="K46" s="94"/>
      <c r="L46" s="148"/>
      <c r="M46" s="148"/>
      <c r="N46" s="93"/>
    </row>
    <row r="47" spans="1:14" s="149" customFormat="1" ht="21" customHeight="1" x14ac:dyDescent="0.2">
      <c r="A47" s="92">
        <v>44</v>
      </c>
      <c r="B47" s="146" t="str">
        <f t="shared" si="0"/>
        <v>60M--</v>
      </c>
      <c r="C47" s="146"/>
      <c r="D47" s="146"/>
      <c r="E47" s="272"/>
      <c r="F47" s="147"/>
      <c r="G47" s="92"/>
      <c r="H47" s="92" t="s">
        <v>591</v>
      </c>
      <c r="I47" s="201" t="s">
        <v>456</v>
      </c>
      <c r="J47" s="201"/>
      <c r="K47" s="94"/>
      <c r="L47" s="148"/>
      <c r="M47" s="148"/>
      <c r="N47" s="93"/>
    </row>
    <row r="48" spans="1:14" s="149" customFormat="1" ht="21" customHeight="1" x14ac:dyDescent="0.2">
      <c r="A48" s="92">
        <v>45</v>
      </c>
      <c r="B48" s="146" t="str">
        <f t="shared" si="0"/>
        <v>60M--</v>
      </c>
      <c r="C48" s="146"/>
      <c r="D48" s="146"/>
      <c r="E48" s="272"/>
      <c r="F48" s="147"/>
      <c r="G48" s="92"/>
      <c r="H48" s="92" t="s">
        <v>591</v>
      </c>
      <c r="I48" s="201" t="s">
        <v>456</v>
      </c>
      <c r="J48" s="201"/>
      <c r="K48" s="94"/>
      <c r="L48" s="148"/>
      <c r="M48" s="148"/>
      <c r="N48" s="93"/>
    </row>
    <row r="49" spans="1:14" s="149" customFormat="1" ht="21" customHeight="1" x14ac:dyDescent="0.2">
      <c r="A49" s="92">
        <v>46</v>
      </c>
      <c r="B49" s="146" t="str">
        <f t="shared" si="0"/>
        <v>60M--</v>
      </c>
      <c r="C49" s="146"/>
      <c r="D49" s="146"/>
      <c r="E49" s="272"/>
      <c r="F49" s="147"/>
      <c r="G49" s="92"/>
      <c r="H49" s="92" t="s">
        <v>591</v>
      </c>
      <c r="I49" s="201" t="s">
        <v>456</v>
      </c>
      <c r="J49" s="201"/>
      <c r="K49" s="94"/>
      <c r="L49" s="148"/>
      <c r="M49" s="148"/>
      <c r="N49" s="93"/>
    </row>
    <row r="50" spans="1:14" s="149" customFormat="1" ht="21" customHeight="1" x14ac:dyDescent="0.2">
      <c r="A50" s="92">
        <v>47</v>
      </c>
      <c r="B50" s="146" t="str">
        <f t="shared" si="0"/>
        <v>60M--</v>
      </c>
      <c r="C50" s="146"/>
      <c r="D50" s="146"/>
      <c r="E50" s="272"/>
      <c r="F50" s="147"/>
      <c r="G50" s="92"/>
      <c r="H50" s="92" t="s">
        <v>591</v>
      </c>
      <c r="I50" s="201" t="s">
        <v>456</v>
      </c>
      <c r="J50" s="201"/>
      <c r="K50" s="94"/>
      <c r="L50" s="148"/>
      <c r="M50" s="148"/>
      <c r="N50" s="93"/>
    </row>
    <row r="51" spans="1:14" s="149" customFormat="1" ht="21" customHeight="1" x14ac:dyDescent="0.2">
      <c r="A51" s="92">
        <v>48</v>
      </c>
      <c r="B51" s="146" t="str">
        <f t="shared" si="0"/>
        <v>60M--</v>
      </c>
      <c r="C51" s="146"/>
      <c r="D51" s="146"/>
      <c r="E51" s="272"/>
      <c r="F51" s="147"/>
      <c r="G51" s="92"/>
      <c r="H51" s="92" t="s">
        <v>591</v>
      </c>
      <c r="I51" s="201" t="s">
        <v>456</v>
      </c>
      <c r="J51" s="201"/>
      <c r="K51" s="94"/>
      <c r="L51" s="148"/>
      <c r="M51" s="148"/>
      <c r="N51" s="93"/>
    </row>
    <row r="52" spans="1:14" s="149" customFormat="1" ht="21" customHeight="1" x14ac:dyDescent="0.2">
      <c r="A52" s="92">
        <v>49</v>
      </c>
      <c r="B52" s="146" t="str">
        <f t="shared" si="0"/>
        <v>60M--</v>
      </c>
      <c r="C52" s="146"/>
      <c r="D52" s="146"/>
      <c r="E52" s="272"/>
      <c r="F52" s="147"/>
      <c r="G52" s="92"/>
      <c r="H52" s="92" t="s">
        <v>591</v>
      </c>
      <c r="I52" s="201" t="s">
        <v>456</v>
      </c>
      <c r="J52" s="201"/>
      <c r="K52" s="94"/>
      <c r="L52" s="148"/>
      <c r="M52" s="148"/>
      <c r="N52" s="93"/>
    </row>
    <row r="53" spans="1:14" s="149" customFormat="1" ht="21" customHeight="1" x14ac:dyDescent="0.2">
      <c r="A53" s="92">
        <v>50</v>
      </c>
      <c r="B53" s="146" t="str">
        <f t="shared" si="0"/>
        <v>60M--</v>
      </c>
      <c r="C53" s="146"/>
      <c r="D53" s="146"/>
      <c r="E53" s="272"/>
      <c r="F53" s="147"/>
      <c r="G53" s="92"/>
      <c r="H53" s="92" t="s">
        <v>591</v>
      </c>
      <c r="I53" s="201" t="s">
        <v>456</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591</v>
      </c>
      <c r="I54" s="201" t="s">
        <v>435</v>
      </c>
      <c r="J54" s="201"/>
      <c r="K54" s="94"/>
      <c r="L54" s="148"/>
      <c r="M54" s="148"/>
      <c r="N54" s="93"/>
    </row>
    <row r="55" spans="1:14" s="149" customFormat="1" ht="21" customHeight="1" x14ac:dyDescent="0.2">
      <c r="A55" s="92">
        <v>94</v>
      </c>
      <c r="B55" s="146" t="str">
        <f t="shared" si="1"/>
        <v>400M--</v>
      </c>
      <c r="C55" s="146"/>
      <c r="D55" s="146"/>
      <c r="E55" s="272"/>
      <c r="F55" s="147"/>
      <c r="G55" s="92"/>
      <c r="H55" s="92" t="s">
        <v>591</v>
      </c>
      <c r="I55" s="201" t="s">
        <v>435</v>
      </c>
      <c r="J55" s="201"/>
      <c r="K55" s="94"/>
      <c r="L55" s="148"/>
      <c r="M55" s="148"/>
      <c r="N55" s="93"/>
    </row>
    <row r="56" spans="1:14" s="224" customFormat="1" ht="21" customHeight="1" x14ac:dyDescent="0.2">
      <c r="A56" s="92">
        <v>95</v>
      </c>
      <c r="B56" s="146" t="str">
        <f t="shared" si="1"/>
        <v>400M--</v>
      </c>
      <c r="C56" s="146"/>
      <c r="D56" s="146"/>
      <c r="E56" s="272"/>
      <c r="F56" s="147"/>
      <c r="G56" s="92"/>
      <c r="H56" s="92" t="s">
        <v>591</v>
      </c>
      <c r="I56" s="201" t="s">
        <v>435</v>
      </c>
      <c r="J56" s="201"/>
      <c r="K56" s="94"/>
      <c r="L56" s="148"/>
      <c r="M56" s="148"/>
      <c r="N56" s="93"/>
    </row>
    <row r="57" spans="1:14" s="149" customFormat="1" ht="21" customHeight="1" x14ac:dyDescent="0.2">
      <c r="A57" s="92">
        <v>96</v>
      </c>
      <c r="B57" s="146" t="str">
        <f t="shared" si="1"/>
        <v>400M--</v>
      </c>
      <c r="C57" s="146"/>
      <c r="D57" s="146"/>
      <c r="E57" s="272"/>
      <c r="F57" s="147"/>
      <c r="G57" s="92"/>
      <c r="H57" s="92" t="s">
        <v>591</v>
      </c>
      <c r="I57" s="201" t="s">
        <v>435</v>
      </c>
      <c r="J57" s="201"/>
      <c r="K57" s="94"/>
      <c r="L57" s="148"/>
      <c r="M57" s="148"/>
      <c r="N57" s="93"/>
    </row>
    <row r="58" spans="1:14" s="149" customFormat="1" ht="21" customHeight="1" x14ac:dyDescent="0.2">
      <c r="A58" s="92">
        <v>97</v>
      </c>
      <c r="B58" s="146" t="str">
        <f t="shared" si="1"/>
        <v>400M--</v>
      </c>
      <c r="C58" s="146"/>
      <c r="D58" s="146"/>
      <c r="E58" s="272"/>
      <c r="F58" s="147"/>
      <c r="G58" s="92"/>
      <c r="H58" s="92" t="s">
        <v>591</v>
      </c>
      <c r="I58" s="201" t="s">
        <v>435</v>
      </c>
      <c r="J58" s="201"/>
      <c r="K58" s="94"/>
      <c r="L58" s="148"/>
      <c r="M58" s="148"/>
      <c r="N58" s="93"/>
    </row>
    <row r="59" spans="1:14" s="149" customFormat="1" ht="21" customHeight="1" x14ac:dyDescent="0.2">
      <c r="A59" s="92">
        <v>98</v>
      </c>
      <c r="B59" s="146" t="str">
        <f t="shared" si="1"/>
        <v>400M--</v>
      </c>
      <c r="C59" s="146"/>
      <c r="D59" s="146"/>
      <c r="E59" s="272"/>
      <c r="F59" s="147"/>
      <c r="G59" s="92"/>
      <c r="H59" s="92" t="s">
        <v>591</v>
      </c>
      <c r="I59" s="201" t="s">
        <v>435</v>
      </c>
      <c r="J59" s="201"/>
      <c r="K59" s="94"/>
      <c r="L59" s="148"/>
      <c r="M59" s="148"/>
      <c r="N59" s="93"/>
    </row>
    <row r="60" spans="1:14" s="149" customFormat="1" ht="21" customHeight="1" x14ac:dyDescent="0.2">
      <c r="A60" s="92">
        <v>99</v>
      </c>
      <c r="B60" s="146" t="str">
        <f t="shared" si="1"/>
        <v>400M--</v>
      </c>
      <c r="C60" s="146"/>
      <c r="D60" s="146"/>
      <c r="E60" s="272"/>
      <c r="F60" s="147"/>
      <c r="G60" s="92"/>
      <c r="H60" s="92" t="s">
        <v>591</v>
      </c>
      <c r="I60" s="201" t="s">
        <v>435</v>
      </c>
      <c r="J60" s="201"/>
      <c r="K60" s="94"/>
      <c r="L60" s="148"/>
      <c r="M60" s="148"/>
      <c r="N60" s="93"/>
    </row>
    <row r="61" spans="1:14" s="149" customFormat="1" ht="21" customHeight="1" x14ac:dyDescent="0.2">
      <c r="A61" s="92">
        <v>100</v>
      </c>
      <c r="B61" s="146" t="str">
        <f t="shared" si="1"/>
        <v>400M--</v>
      </c>
      <c r="C61" s="146"/>
      <c r="D61" s="146"/>
      <c r="E61" s="272"/>
      <c r="F61" s="147"/>
      <c r="G61" s="92"/>
      <c r="H61" s="92" t="s">
        <v>591</v>
      </c>
      <c r="I61" s="201" t="s">
        <v>435</v>
      </c>
      <c r="J61" s="201"/>
      <c r="K61" s="94"/>
      <c r="L61" s="148"/>
      <c r="M61" s="148"/>
      <c r="N61" s="93"/>
    </row>
    <row r="62" spans="1:14" s="149" customFormat="1" ht="21" customHeight="1" x14ac:dyDescent="0.2">
      <c r="A62" s="92">
        <v>101</v>
      </c>
      <c r="B62" s="146" t="str">
        <f t="shared" si="1"/>
        <v>400M--</v>
      </c>
      <c r="C62" s="146"/>
      <c r="D62" s="146"/>
      <c r="E62" s="272"/>
      <c r="F62" s="147"/>
      <c r="G62" s="92"/>
      <c r="H62" s="92" t="s">
        <v>591</v>
      </c>
      <c r="I62" s="201" t="s">
        <v>435</v>
      </c>
      <c r="J62" s="201"/>
      <c r="K62" s="94"/>
      <c r="L62" s="148"/>
      <c r="M62" s="148"/>
      <c r="N62" s="93"/>
    </row>
    <row r="63" spans="1:14" s="149" customFormat="1" ht="21" customHeight="1" x14ac:dyDescent="0.2">
      <c r="A63" s="92">
        <v>102</v>
      </c>
      <c r="B63" s="146" t="str">
        <f t="shared" si="1"/>
        <v>400M--</v>
      </c>
      <c r="C63" s="146"/>
      <c r="D63" s="146"/>
      <c r="E63" s="272"/>
      <c r="F63" s="147"/>
      <c r="G63" s="92"/>
      <c r="H63" s="92" t="s">
        <v>591</v>
      </c>
      <c r="I63" s="201" t="s">
        <v>435</v>
      </c>
      <c r="J63" s="201"/>
      <c r="K63" s="94"/>
      <c r="L63" s="148"/>
      <c r="M63" s="148"/>
      <c r="N63" s="93"/>
    </row>
    <row r="64" spans="1:14" s="149" customFormat="1" ht="21" customHeight="1" x14ac:dyDescent="0.2">
      <c r="A64" s="92">
        <v>103</v>
      </c>
      <c r="B64" s="146" t="str">
        <f t="shared" si="1"/>
        <v>400M--</v>
      </c>
      <c r="C64" s="146"/>
      <c r="D64" s="146"/>
      <c r="E64" s="272"/>
      <c r="F64" s="147"/>
      <c r="G64" s="92"/>
      <c r="H64" s="92" t="s">
        <v>591</v>
      </c>
      <c r="I64" s="201" t="s">
        <v>435</v>
      </c>
      <c r="J64" s="201"/>
      <c r="K64" s="94"/>
      <c r="L64" s="148"/>
      <c r="M64" s="148"/>
      <c r="N64" s="93"/>
    </row>
    <row r="65" spans="1:14" s="149" customFormat="1" ht="21" customHeight="1" x14ac:dyDescent="0.2">
      <c r="A65" s="92">
        <v>104</v>
      </c>
      <c r="B65" s="146" t="str">
        <f t="shared" si="1"/>
        <v>400M--</v>
      </c>
      <c r="C65" s="146"/>
      <c r="D65" s="146"/>
      <c r="E65" s="272"/>
      <c r="F65" s="147"/>
      <c r="G65" s="92"/>
      <c r="H65" s="92" t="s">
        <v>591</v>
      </c>
      <c r="I65" s="201" t="s">
        <v>435</v>
      </c>
      <c r="J65" s="201"/>
      <c r="K65" s="94"/>
      <c r="L65" s="148"/>
      <c r="M65" s="148"/>
      <c r="N65" s="93"/>
    </row>
    <row r="66" spans="1:14" s="149" customFormat="1" ht="21" customHeight="1" x14ac:dyDescent="0.2">
      <c r="A66" s="92">
        <v>105</v>
      </c>
      <c r="B66" s="146" t="str">
        <f t="shared" si="1"/>
        <v>400M--</v>
      </c>
      <c r="C66" s="146"/>
      <c r="D66" s="146"/>
      <c r="E66" s="272"/>
      <c r="F66" s="147"/>
      <c r="G66" s="92"/>
      <c r="H66" s="92" t="s">
        <v>591</v>
      </c>
      <c r="I66" s="201" t="s">
        <v>435</v>
      </c>
      <c r="J66" s="201"/>
      <c r="K66" s="94"/>
      <c r="L66" s="148"/>
      <c r="M66" s="148"/>
      <c r="N66" s="93"/>
    </row>
    <row r="67" spans="1:14" s="149" customFormat="1" ht="21" customHeight="1" x14ac:dyDescent="0.2">
      <c r="A67" s="92">
        <v>106</v>
      </c>
      <c r="B67" s="146" t="str">
        <f t="shared" si="1"/>
        <v>400M--</v>
      </c>
      <c r="C67" s="146"/>
      <c r="D67" s="146"/>
      <c r="E67" s="272"/>
      <c r="F67" s="147"/>
      <c r="G67" s="92"/>
      <c r="H67" s="92" t="s">
        <v>591</v>
      </c>
      <c r="I67" s="201" t="s">
        <v>435</v>
      </c>
      <c r="J67" s="201"/>
      <c r="K67" s="94"/>
      <c r="L67" s="148"/>
      <c r="M67" s="148"/>
      <c r="N67" s="93"/>
    </row>
    <row r="68" spans="1:14" s="149" customFormat="1" ht="21" customHeight="1" x14ac:dyDescent="0.2">
      <c r="A68" s="92">
        <v>107</v>
      </c>
      <c r="B68" s="146" t="str">
        <f t="shared" si="1"/>
        <v>400M--</v>
      </c>
      <c r="C68" s="146"/>
      <c r="D68" s="146"/>
      <c r="E68" s="272"/>
      <c r="F68" s="147"/>
      <c r="G68" s="92"/>
      <c r="H68" s="92" t="s">
        <v>591</v>
      </c>
      <c r="I68" s="201" t="s">
        <v>435</v>
      </c>
      <c r="J68" s="201"/>
      <c r="K68" s="94"/>
      <c r="L68" s="148"/>
      <c r="M68" s="148"/>
      <c r="N68" s="93"/>
    </row>
    <row r="69" spans="1:14" s="149" customFormat="1" ht="21" customHeight="1" x14ac:dyDescent="0.2">
      <c r="A69" s="92">
        <v>108</v>
      </c>
      <c r="B69" s="146" t="str">
        <f t="shared" si="1"/>
        <v>400M--</v>
      </c>
      <c r="C69" s="146"/>
      <c r="D69" s="146"/>
      <c r="E69" s="272"/>
      <c r="F69" s="226"/>
      <c r="G69" s="227"/>
      <c r="H69" s="92" t="s">
        <v>591</v>
      </c>
      <c r="I69" s="201" t="s">
        <v>435</v>
      </c>
      <c r="J69" s="201"/>
      <c r="K69" s="94"/>
      <c r="L69" s="148"/>
      <c r="M69" s="148"/>
      <c r="N69" s="93"/>
    </row>
    <row r="70" spans="1:14" s="149" customFormat="1" ht="21" customHeight="1" x14ac:dyDescent="0.2">
      <c r="A70" s="92">
        <v>109</v>
      </c>
      <c r="B70" s="146" t="str">
        <f t="shared" si="1"/>
        <v>400M--</v>
      </c>
      <c r="C70" s="146"/>
      <c r="D70" s="146"/>
      <c r="E70" s="272"/>
      <c r="F70" s="226"/>
      <c r="G70" s="227"/>
      <c r="H70" s="92" t="s">
        <v>591</v>
      </c>
      <c r="I70" s="201" t="s">
        <v>435</v>
      </c>
      <c r="J70" s="201"/>
      <c r="K70" s="94"/>
      <c r="L70" s="148"/>
      <c r="M70" s="148"/>
      <c r="N70" s="93"/>
    </row>
    <row r="71" spans="1:14" s="149" customFormat="1" ht="21" customHeight="1" x14ac:dyDescent="0.2">
      <c r="A71" s="92">
        <v>110</v>
      </c>
      <c r="B71" s="146" t="str">
        <f t="shared" si="1"/>
        <v>400M--</v>
      </c>
      <c r="C71" s="146"/>
      <c r="D71" s="146"/>
      <c r="E71" s="272"/>
      <c r="F71" s="147"/>
      <c r="G71" s="92"/>
      <c r="H71" s="92" t="s">
        <v>591</v>
      </c>
      <c r="I71" s="201" t="s">
        <v>435</v>
      </c>
      <c r="J71" s="201"/>
      <c r="K71" s="94"/>
      <c r="L71" s="148"/>
      <c r="M71" s="148"/>
      <c r="N71" s="93"/>
    </row>
    <row r="72" spans="1:14" s="149" customFormat="1" ht="21" customHeight="1" x14ac:dyDescent="0.2">
      <c r="A72" s="92">
        <v>111</v>
      </c>
      <c r="B72" s="146" t="str">
        <f t="shared" si="1"/>
        <v>400M--</v>
      </c>
      <c r="C72" s="146"/>
      <c r="D72" s="146"/>
      <c r="E72" s="272"/>
      <c r="F72" s="147"/>
      <c r="G72" s="92"/>
      <c r="H72" s="92" t="s">
        <v>591</v>
      </c>
      <c r="I72" s="201" t="s">
        <v>435</v>
      </c>
      <c r="J72" s="201"/>
      <c r="K72" s="94"/>
      <c r="L72" s="148"/>
      <c r="M72" s="148"/>
      <c r="N72" s="93"/>
    </row>
    <row r="73" spans="1:14" s="149" customFormat="1" ht="21" customHeight="1" x14ac:dyDescent="0.2">
      <c r="A73" s="92">
        <v>112</v>
      </c>
      <c r="B73" s="146" t="str">
        <f t="shared" si="1"/>
        <v>400M--</v>
      </c>
      <c r="C73" s="146"/>
      <c r="D73" s="146"/>
      <c r="E73" s="272"/>
      <c r="F73" s="147"/>
      <c r="G73" s="92"/>
      <c r="H73" s="92" t="s">
        <v>591</v>
      </c>
      <c r="I73" s="201" t="s">
        <v>435</v>
      </c>
      <c r="J73" s="201"/>
      <c r="K73" s="94"/>
      <c r="L73" s="148"/>
      <c r="M73" s="148"/>
      <c r="N73" s="93"/>
    </row>
    <row r="74" spans="1:14" s="149" customFormat="1" ht="21" customHeight="1" x14ac:dyDescent="0.2">
      <c r="A74" s="92">
        <v>113</v>
      </c>
      <c r="B74" s="146" t="str">
        <f t="shared" si="1"/>
        <v>400M--</v>
      </c>
      <c r="C74" s="146"/>
      <c r="D74" s="146"/>
      <c r="E74" s="272"/>
      <c r="F74" s="147"/>
      <c r="G74" s="92"/>
      <c r="H74" s="92" t="s">
        <v>591</v>
      </c>
      <c r="I74" s="201" t="s">
        <v>435</v>
      </c>
      <c r="J74" s="201"/>
      <c r="K74" s="94"/>
      <c r="L74" s="148"/>
      <c r="M74" s="148"/>
      <c r="N74" s="93"/>
    </row>
    <row r="75" spans="1:14" s="149" customFormat="1" ht="21" customHeight="1" x14ac:dyDescent="0.2">
      <c r="A75" s="92">
        <v>114</v>
      </c>
      <c r="B75" s="146" t="str">
        <f t="shared" si="1"/>
        <v>400M--</v>
      </c>
      <c r="C75" s="146"/>
      <c r="D75" s="146"/>
      <c r="E75" s="272"/>
      <c r="F75" s="147"/>
      <c r="G75" s="92"/>
      <c r="H75" s="92" t="s">
        <v>591</v>
      </c>
      <c r="I75" s="201" t="s">
        <v>435</v>
      </c>
      <c r="J75" s="201"/>
      <c r="K75" s="94"/>
      <c r="L75" s="148"/>
      <c r="M75" s="148"/>
      <c r="N75" s="93"/>
    </row>
    <row r="76" spans="1:14" s="149" customFormat="1" ht="21" customHeight="1" x14ac:dyDescent="0.2">
      <c r="A76" s="92">
        <v>115</v>
      </c>
      <c r="B76" s="146" t="str">
        <f t="shared" si="1"/>
        <v>400M--</v>
      </c>
      <c r="C76" s="146"/>
      <c r="D76" s="146"/>
      <c r="E76" s="272"/>
      <c r="F76" s="147"/>
      <c r="G76" s="92"/>
      <c r="H76" s="92" t="s">
        <v>591</v>
      </c>
      <c r="I76" s="201" t="s">
        <v>435</v>
      </c>
      <c r="J76" s="201"/>
      <c r="K76" s="94"/>
      <c r="L76" s="148"/>
      <c r="M76" s="148"/>
      <c r="N76" s="93"/>
    </row>
    <row r="77" spans="1:14" s="149" customFormat="1" ht="21" customHeight="1" x14ac:dyDescent="0.2">
      <c r="A77" s="92">
        <v>116</v>
      </c>
      <c r="B77" s="146" t="str">
        <f t="shared" si="1"/>
        <v>400M--</v>
      </c>
      <c r="C77" s="146"/>
      <c r="D77" s="146"/>
      <c r="E77" s="272"/>
      <c r="F77" s="147"/>
      <c r="G77" s="92"/>
      <c r="H77" s="92" t="s">
        <v>591</v>
      </c>
      <c r="I77" s="201" t="s">
        <v>435</v>
      </c>
      <c r="J77" s="201"/>
      <c r="K77" s="94"/>
      <c r="L77" s="148"/>
      <c r="M77" s="148"/>
      <c r="N77" s="93"/>
    </row>
    <row r="78" spans="1:14" s="149" customFormat="1" ht="21" customHeight="1" x14ac:dyDescent="0.2">
      <c r="A78" s="92">
        <v>117</v>
      </c>
      <c r="B78" s="146" t="str">
        <f t="shared" si="1"/>
        <v>400M--</v>
      </c>
      <c r="C78" s="146"/>
      <c r="D78" s="146"/>
      <c r="E78" s="272"/>
      <c r="F78" s="147"/>
      <c r="G78" s="92"/>
      <c r="H78" s="92" t="s">
        <v>591</v>
      </c>
      <c r="I78" s="201" t="s">
        <v>435</v>
      </c>
      <c r="J78" s="201"/>
      <c r="K78" s="94"/>
      <c r="L78" s="148"/>
      <c r="M78" s="148"/>
      <c r="N78" s="93"/>
    </row>
    <row r="79" spans="1:14" s="149" customFormat="1" ht="21" customHeight="1" x14ac:dyDescent="0.2">
      <c r="A79" s="92">
        <v>118</v>
      </c>
      <c r="B79" s="146" t="str">
        <f t="shared" si="1"/>
        <v>400M--</v>
      </c>
      <c r="C79" s="146"/>
      <c r="D79" s="146"/>
      <c r="E79" s="272"/>
      <c r="F79" s="147"/>
      <c r="G79" s="92"/>
      <c r="H79" s="92" t="s">
        <v>591</v>
      </c>
      <c r="I79" s="201" t="s">
        <v>435</v>
      </c>
      <c r="J79" s="201"/>
      <c r="K79" s="94"/>
      <c r="L79" s="148"/>
      <c r="M79" s="148"/>
      <c r="N79" s="93"/>
    </row>
    <row r="80" spans="1:14" s="149" customFormat="1" ht="21" customHeight="1" x14ac:dyDescent="0.2">
      <c r="A80" s="92">
        <v>119</v>
      </c>
      <c r="B80" s="146" t="str">
        <f t="shared" si="1"/>
        <v>400M--</v>
      </c>
      <c r="C80" s="146"/>
      <c r="D80" s="146"/>
      <c r="E80" s="272"/>
      <c r="F80" s="147"/>
      <c r="G80" s="92"/>
      <c r="H80" s="92" t="s">
        <v>591</v>
      </c>
      <c r="I80" s="201" t="s">
        <v>435</v>
      </c>
      <c r="J80" s="201"/>
      <c r="K80" s="94"/>
      <c r="L80" s="148"/>
      <c r="M80" s="148"/>
      <c r="N80" s="93"/>
    </row>
    <row r="81" spans="1:14" s="149" customFormat="1" ht="21" customHeight="1" x14ac:dyDescent="0.2">
      <c r="A81" s="92">
        <v>120</v>
      </c>
      <c r="B81" s="146" t="str">
        <f t="shared" si="1"/>
        <v>400M--</v>
      </c>
      <c r="C81" s="146"/>
      <c r="D81" s="146"/>
      <c r="E81" s="272"/>
      <c r="F81" s="147"/>
      <c r="G81" s="92"/>
      <c r="H81" s="92" t="s">
        <v>591</v>
      </c>
      <c r="I81" s="201" t="s">
        <v>435</v>
      </c>
      <c r="J81" s="201"/>
      <c r="K81" s="94"/>
      <c r="L81" s="148"/>
      <c r="M81" s="148"/>
      <c r="N81" s="93"/>
    </row>
    <row r="82" spans="1:14" s="149" customFormat="1" ht="21" customHeight="1" x14ac:dyDescent="0.2">
      <c r="A82" s="92">
        <v>121</v>
      </c>
      <c r="B82" s="146" t="str">
        <f t="shared" si="1"/>
        <v>400M--</v>
      </c>
      <c r="C82" s="146"/>
      <c r="D82" s="146"/>
      <c r="E82" s="272"/>
      <c r="F82" s="147"/>
      <c r="G82" s="92"/>
      <c r="H82" s="92" t="s">
        <v>591</v>
      </c>
      <c r="I82" s="201" t="s">
        <v>435</v>
      </c>
      <c r="J82" s="201"/>
      <c r="K82" s="94"/>
      <c r="L82" s="148"/>
      <c r="M82" s="148"/>
      <c r="N82" s="93"/>
    </row>
    <row r="83" spans="1:14" s="149" customFormat="1" ht="21" customHeight="1" x14ac:dyDescent="0.2">
      <c r="A83" s="92">
        <v>122</v>
      </c>
      <c r="B83" s="146" t="str">
        <f t="shared" si="1"/>
        <v>400M--</v>
      </c>
      <c r="C83" s="146"/>
      <c r="D83" s="146"/>
      <c r="E83" s="272"/>
      <c r="F83" s="147"/>
      <c r="G83" s="92"/>
      <c r="H83" s="92" t="s">
        <v>591</v>
      </c>
      <c r="I83" s="201" t="s">
        <v>435</v>
      </c>
      <c r="J83" s="201"/>
      <c r="K83" s="94"/>
      <c r="L83" s="148"/>
      <c r="M83" s="148"/>
      <c r="N83" s="93"/>
    </row>
    <row r="84" spans="1:14" s="149" customFormat="1" ht="21" customHeight="1" x14ac:dyDescent="0.2">
      <c r="A84" s="92">
        <v>123</v>
      </c>
      <c r="B84" s="146" t="str">
        <f t="shared" si="1"/>
        <v>400M--</v>
      </c>
      <c r="C84" s="146"/>
      <c r="D84" s="146"/>
      <c r="E84" s="272"/>
      <c r="F84" s="147"/>
      <c r="G84" s="92"/>
      <c r="H84" s="92" t="s">
        <v>591</v>
      </c>
      <c r="I84" s="201" t="s">
        <v>435</v>
      </c>
      <c r="J84" s="201"/>
      <c r="K84" s="94"/>
      <c r="L84" s="148"/>
      <c r="M84" s="148"/>
      <c r="N84" s="93"/>
    </row>
    <row r="85" spans="1:14" s="149" customFormat="1" ht="21" customHeight="1" x14ac:dyDescent="0.2">
      <c r="A85" s="92">
        <v>124</v>
      </c>
      <c r="B85" s="146" t="str">
        <f t="shared" si="1"/>
        <v>400M--</v>
      </c>
      <c r="C85" s="146"/>
      <c r="D85" s="146"/>
      <c r="E85" s="272"/>
      <c r="F85" s="147"/>
      <c r="G85" s="92"/>
      <c r="H85" s="92" t="s">
        <v>591</v>
      </c>
      <c r="I85" s="201" t="s">
        <v>435</v>
      </c>
      <c r="J85" s="201"/>
      <c r="K85" s="94"/>
      <c r="L85" s="148"/>
      <c r="M85" s="148"/>
      <c r="N85" s="93"/>
    </row>
    <row r="86" spans="1:14" s="149" customFormat="1" ht="21" customHeight="1" x14ac:dyDescent="0.2">
      <c r="A86" s="92">
        <v>125</v>
      </c>
      <c r="B86" s="146" t="str">
        <f t="shared" si="1"/>
        <v>400M--</v>
      </c>
      <c r="C86" s="146"/>
      <c r="D86" s="146"/>
      <c r="E86" s="272"/>
      <c r="F86" s="147"/>
      <c r="G86" s="92"/>
      <c r="H86" s="92" t="s">
        <v>591</v>
      </c>
      <c r="I86" s="201" t="s">
        <v>435</v>
      </c>
      <c r="J86" s="201"/>
      <c r="K86" s="94"/>
      <c r="L86" s="148"/>
      <c r="M86" s="148"/>
      <c r="N86" s="93"/>
    </row>
    <row r="87" spans="1:14" s="149" customFormat="1" ht="21" customHeight="1" x14ac:dyDescent="0.2">
      <c r="A87" s="92">
        <v>126</v>
      </c>
      <c r="B87" s="146" t="str">
        <f t="shared" si="1"/>
        <v>400M--</v>
      </c>
      <c r="C87" s="146"/>
      <c r="D87" s="146"/>
      <c r="E87" s="272"/>
      <c r="F87" s="147"/>
      <c r="G87" s="92"/>
      <c r="H87" s="92" t="s">
        <v>591</v>
      </c>
      <c r="I87" s="201" t="s">
        <v>435</v>
      </c>
      <c r="J87" s="201"/>
      <c r="K87" s="94"/>
      <c r="L87" s="148"/>
      <c r="M87" s="148"/>
      <c r="N87" s="93"/>
    </row>
    <row r="88" spans="1:14" s="149" customFormat="1" ht="21" customHeight="1" x14ac:dyDescent="0.2">
      <c r="A88" s="92">
        <v>127</v>
      </c>
      <c r="B88" s="146" t="str">
        <f t="shared" si="1"/>
        <v>400M--</v>
      </c>
      <c r="C88" s="146"/>
      <c r="D88" s="146"/>
      <c r="E88" s="272"/>
      <c r="F88" s="147"/>
      <c r="G88" s="92"/>
      <c r="H88" s="92" t="s">
        <v>591</v>
      </c>
      <c r="I88" s="201" t="s">
        <v>435</v>
      </c>
      <c r="J88" s="201"/>
      <c r="K88" s="94"/>
      <c r="L88" s="148"/>
      <c r="M88" s="148"/>
      <c r="N88" s="93"/>
    </row>
    <row r="89" spans="1:14" s="149" customFormat="1" ht="21" customHeight="1" x14ac:dyDescent="0.2">
      <c r="A89" s="92">
        <v>128</v>
      </c>
      <c r="B89" s="146" t="str">
        <f t="shared" si="1"/>
        <v>400M--</v>
      </c>
      <c r="C89" s="146"/>
      <c r="D89" s="146"/>
      <c r="E89" s="272"/>
      <c r="F89" s="147"/>
      <c r="G89" s="92"/>
      <c r="H89" s="92" t="s">
        <v>591</v>
      </c>
      <c r="I89" s="201" t="s">
        <v>435</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591</v>
      </c>
      <c r="I90" s="201" t="s">
        <v>435</v>
      </c>
      <c r="J90" s="201"/>
      <c r="K90" s="94"/>
      <c r="L90" s="148"/>
      <c r="M90" s="148"/>
      <c r="N90" s="93"/>
    </row>
    <row r="91" spans="1:14" s="149" customFormat="1" ht="21" customHeight="1" x14ac:dyDescent="0.2">
      <c r="A91" s="92">
        <v>130</v>
      </c>
      <c r="B91" s="146" t="str">
        <f t="shared" si="2"/>
        <v>400M--</v>
      </c>
      <c r="C91" s="146"/>
      <c r="D91" s="146"/>
      <c r="E91" s="272"/>
      <c r="F91" s="147"/>
      <c r="G91" s="92"/>
      <c r="H91" s="92" t="s">
        <v>591</v>
      </c>
      <c r="I91" s="201" t="s">
        <v>435</v>
      </c>
      <c r="J91" s="201"/>
      <c r="K91" s="94"/>
      <c r="L91" s="148"/>
      <c r="M91" s="148"/>
      <c r="N91" s="93"/>
    </row>
    <row r="92" spans="1:14" s="149" customFormat="1" ht="21" customHeight="1" x14ac:dyDescent="0.2">
      <c r="A92" s="92">
        <v>131</v>
      </c>
      <c r="B92" s="146" t="str">
        <f t="shared" si="2"/>
        <v>400M--</v>
      </c>
      <c r="C92" s="146"/>
      <c r="D92" s="146"/>
      <c r="E92" s="272"/>
      <c r="F92" s="147"/>
      <c r="G92" s="92"/>
      <c r="H92" s="92" t="s">
        <v>591</v>
      </c>
      <c r="I92" s="201" t="s">
        <v>435</v>
      </c>
      <c r="J92" s="201"/>
      <c r="K92" s="94"/>
      <c r="L92" s="148"/>
      <c r="M92" s="148"/>
      <c r="N92" s="93"/>
    </row>
    <row r="93" spans="1:14" s="149" customFormat="1" ht="21" customHeight="1" x14ac:dyDescent="0.2">
      <c r="A93" s="92">
        <v>132</v>
      </c>
      <c r="B93" s="146" t="str">
        <f t="shared" si="2"/>
        <v>400M--</v>
      </c>
      <c r="C93" s="146"/>
      <c r="D93" s="146"/>
      <c r="E93" s="272"/>
      <c r="F93" s="147"/>
      <c r="G93" s="92"/>
      <c r="H93" s="92" t="s">
        <v>591</v>
      </c>
      <c r="I93" s="201" t="s">
        <v>435</v>
      </c>
      <c r="J93" s="201"/>
      <c r="K93" s="94"/>
      <c r="L93" s="148"/>
      <c r="M93" s="148"/>
      <c r="N93" s="93"/>
    </row>
    <row r="94" spans="1:14" s="149" customFormat="1" ht="21" customHeight="1" x14ac:dyDescent="0.2">
      <c r="A94" s="92">
        <v>133</v>
      </c>
      <c r="B94" s="146" t="str">
        <f t="shared" si="2"/>
        <v>400M--</v>
      </c>
      <c r="C94" s="146"/>
      <c r="D94" s="146"/>
      <c r="E94" s="272"/>
      <c r="F94" s="147"/>
      <c r="G94" s="92"/>
      <c r="H94" s="92" t="s">
        <v>591</v>
      </c>
      <c r="I94" s="201" t="s">
        <v>435</v>
      </c>
      <c r="J94" s="201"/>
      <c r="K94" s="94"/>
      <c r="L94" s="148"/>
      <c r="M94" s="148"/>
      <c r="N94" s="93"/>
    </row>
    <row r="95" spans="1:14" s="149" customFormat="1" ht="21" customHeight="1" x14ac:dyDescent="0.2">
      <c r="A95" s="92">
        <v>134</v>
      </c>
      <c r="B95" s="146" t="str">
        <f t="shared" si="2"/>
        <v>400M--</v>
      </c>
      <c r="C95" s="146"/>
      <c r="D95" s="146"/>
      <c r="E95" s="272"/>
      <c r="F95" s="147"/>
      <c r="G95" s="92"/>
      <c r="H95" s="92" t="s">
        <v>591</v>
      </c>
      <c r="I95" s="201" t="s">
        <v>435</v>
      </c>
      <c r="J95" s="201"/>
      <c r="K95" s="94"/>
      <c r="L95" s="148"/>
      <c r="M95" s="148"/>
      <c r="N95" s="93"/>
    </row>
    <row r="96" spans="1:14" s="149" customFormat="1" ht="21" customHeight="1" x14ac:dyDescent="0.2">
      <c r="A96" s="92">
        <v>135</v>
      </c>
      <c r="B96" s="146" t="str">
        <f t="shared" si="2"/>
        <v>400M--</v>
      </c>
      <c r="C96" s="146"/>
      <c r="D96" s="146"/>
      <c r="E96" s="272"/>
      <c r="F96" s="147"/>
      <c r="G96" s="92"/>
      <c r="H96" s="92" t="s">
        <v>591</v>
      </c>
      <c r="I96" s="201" t="s">
        <v>435</v>
      </c>
      <c r="J96" s="201"/>
      <c r="K96" s="94"/>
      <c r="L96" s="148"/>
      <c r="M96" s="148"/>
      <c r="N96" s="93"/>
    </row>
    <row r="97" spans="1:14" s="149" customFormat="1" ht="21" customHeight="1" x14ac:dyDescent="0.2">
      <c r="A97" s="92">
        <v>136</v>
      </c>
      <c r="B97" s="146" t="str">
        <f t="shared" si="2"/>
        <v>400M--</v>
      </c>
      <c r="C97" s="146"/>
      <c r="D97" s="146"/>
      <c r="E97" s="272"/>
      <c r="F97" s="147"/>
      <c r="G97" s="92"/>
      <c r="H97" s="92" t="s">
        <v>591</v>
      </c>
      <c r="I97" s="201" t="s">
        <v>435</v>
      </c>
      <c r="J97" s="201"/>
      <c r="K97" s="94"/>
      <c r="L97" s="148"/>
      <c r="M97" s="148"/>
      <c r="N97" s="93"/>
    </row>
    <row r="98" spans="1:14" s="149" customFormat="1" ht="21" customHeight="1" x14ac:dyDescent="0.2">
      <c r="A98" s="92">
        <v>137</v>
      </c>
      <c r="B98" s="146" t="str">
        <f t="shared" si="2"/>
        <v>400M--</v>
      </c>
      <c r="C98" s="146"/>
      <c r="D98" s="146"/>
      <c r="E98" s="272"/>
      <c r="F98" s="147"/>
      <c r="G98" s="92"/>
      <c r="H98" s="92" t="s">
        <v>591</v>
      </c>
      <c r="I98" s="201" t="s">
        <v>435</v>
      </c>
      <c r="J98" s="201"/>
      <c r="K98" s="94"/>
      <c r="L98" s="148"/>
      <c r="M98" s="148"/>
      <c r="N98" s="93"/>
    </row>
    <row r="99" spans="1:14" s="149" customFormat="1" ht="21" customHeight="1" x14ac:dyDescent="0.2">
      <c r="A99" s="92">
        <v>138</v>
      </c>
      <c r="B99" s="146" t="str">
        <f t="shared" si="2"/>
        <v>400M--</v>
      </c>
      <c r="C99" s="146"/>
      <c r="D99" s="146"/>
      <c r="E99" s="272"/>
      <c r="F99" s="147"/>
      <c r="G99" s="92"/>
      <c r="H99" s="92" t="s">
        <v>591</v>
      </c>
      <c r="I99" s="201" t="s">
        <v>435</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591</v>
      </c>
      <c r="I100" s="201" t="s">
        <v>435</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591</v>
      </c>
      <c r="I101" s="201" t="s">
        <v>435</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591</v>
      </c>
      <c r="I102" s="201" t="s">
        <v>435</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591</v>
      </c>
      <c r="I103" s="201" t="s">
        <v>435</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591</v>
      </c>
      <c r="I104" s="201" t="s">
        <v>435</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591</v>
      </c>
      <c r="I105" s="201" t="s">
        <v>435</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591</v>
      </c>
      <c r="I106" s="201" t="s">
        <v>435</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591</v>
      </c>
      <c r="I107" s="201" t="s">
        <v>435</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591</v>
      </c>
      <c r="I108" s="201" t="s">
        <v>435</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591</v>
      </c>
      <c r="I109" s="201" t="s">
        <v>435</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591</v>
      </c>
      <c r="I110" s="201" t="s">
        <v>435</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591</v>
      </c>
      <c r="I111" s="201" t="s">
        <v>435</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591</v>
      </c>
      <c r="I112" s="201" t="s">
        <v>435</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591</v>
      </c>
      <c r="I113" s="201" t="s">
        <v>435</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591</v>
      </c>
      <c r="I114" s="201" t="s">
        <v>435</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591</v>
      </c>
      <c r="I115" s="201" t="s">
        <v>435</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591</v>
      </c>
      <c r="I116" s="201" t="s">
        <v>441</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591</v>
      </c>
      <c r="I117" s="201" t="s">
        <v>441</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591</v>
      </c>
      <c r="I118" s="201" t="s">
        <v>441</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591</v>
      </c>
      <c r="I119" s="201" t="s">
        <v>441</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591</v>
      </c>
      <c r="I120" s="201" t="s">
        <v>441</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591</v>
      </c>
      <c r="I121" s="201" t="s">
        <v>441</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591</v>
      </c>
      <c r="I122" s="201" t="s">
        <v>441</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591</v>
      </c>
      <c r="I123" s="201" t="s">
        <v>441</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591</v>
      </c>
      <c r="I124" s="201" t="s">
        <v>441</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591</v>
      </c>
      <c r="I125" s="201" t="s">
        <v>441</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591</v>
      </c>
      <c r="I126" s="201" t="s">
        <v>441</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591</v>
      </c>
      <c r="I127" s="201" t="s">
        <v>441</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591</v>
      </c>
      <c r="I128" s="201" t="s">
        <v>441</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591</v>
      </c>
      <c r="I129" s="201" t="s">
        <v>441</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591</v>
      </c>
      <c r="I130" s="201" t="s">
        <v>441</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591</v>
      </c>
      <c r="I131" s="201" t="s">
        <v>441</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591</v>
      </c>
      <c r="I132" s="201" t="s">
        <v>441</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591</v>
      </c>
      <c r="I133" s="201" t="s">
        <v>441</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591</v>
      </c>
      <c r="I134" s="201" t="s">
        <v>441</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591</v>
      </c>
      <c r="I135" s="201" t="s">
        <v>441</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591</v>
      </c>
      <c r="I136" s="201" t="s">
        <v>441</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591</v>
      </c>
      <c r="I137" s="201" t="s">
        <v>441</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591</v>
      </c>
      <c r="I138" s="201" t="s">
        <v>441</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591</v>
      </c>
      <c r="I139" s="201" t="s">
        <v>441</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591</v>
      </c>
      <c r="I140" s="201" t="s">
        <v>441</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591</v>
      </c>
      <c r="I141" s="201" t="s">
        <v>441</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591</v>
      </c>
      <c r="I142" s="201" t="s">
        <v>441</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591</v>
      </c>
      <c r="I143" s="201" t="s">
        <v>441</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591</v>
      </c>
      <c r="I144" s="201" t="s">
        <v>441</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591</v>
      </c>
      <c r="I145" s="201" t="s">
        <v>441</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591</v>
      </c>
      <c r="I146" s="201" t="s">
        <v>441</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591</v>
      </c>
      <c r="I147" s="201" t="s">
        <v>441</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591</v>
      </c>
      <c r="I148" s="201" t="s">
        <v>441</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591</v>
      </c>
      <c r="I149" s="201" t="s">
        <v>441</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591</v>
      </c>
      <c r="I150" s="201" t="s">
        <v>441</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591</v>
      </c>
      <c r="I151" s="201" t="s">
        <v>441</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591</v>
      </c>
      <c r="I152" s="201" t="s">
        <v>441</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591</v>
      </c>
      <c r="I153" s="201" t="s">
        <v>441</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591</v>
      </c>
      <c r="I154" s="201" t="s">
        <v>441</v>
      </c>
      <c r="J154" s="201"/>
      <c r="K154" s="94"/>
      <c r="L154" s="148"/>
      <c r="M154" s="148"/>
      <c r="N154" s="93"/>
    </row>
    <row r="155" spans="1:14" ht="21" customHeight="1" x14ac:dyDescent="0.25">
      <c r="A155" s="92">
        <v>194</v>
      </c>
      <c r="B155" s="146" t="str">
        <f t="shared" si="3"/>
        <v>800M--</v>
      </c>
      <c r="C155" s="146"/>
      <c r="D155" s="146"/>
      <c r="E155" s="272"/>
      <c r="F155" s="147"/>
      <c r="G155" s="92"/>
      <c r="H155" s="92" t="s">
        <v>591</v>
      </c>
      <c r="I155" s="201" t="s">
        <v>441</v>
      </c>
      <c r="J155" s="201"/>
      <c r="K155" s="94"/>
      <c r="L155" s="148"/>
      <c r="M155" s="148"/>
      <c r="N155" s="93"/>
    </row>
    <row r="156" spans="1:14" ht="21" customHeight="1" x14ac:dyDescent="0.25">
      <c r="A156" s="92">
        <v>195</v>
      </c>
      <c r="B156" s="146" t="str">
        <f t="shared" si="3"/>
        <v>800M--</v>
      </c>
      <c r="C156" s="146"/>
      <c r="D156" s="146"/>
      <c r="E156" s="272"/>
      <c r="F156" s="147"/>
      <c r="G156" s="92"/>
      <c r="H156" s="92" t="s">
        <v>591</v>
      </c>
      <c r="I156" s="201" t="s">
        <v>441</v>
      </c>
      <c r="J156" s="201"/>
      <c r="K156" s="94"/>
      <c r="L156" s="148"/>
      <c r="M156" s="148"/>
      <c r="N156" s="93"/>
    </row>
    <row r="157" spans="1:14" ht="21" customHeight="1" x14ac:dyDescent="0.25">
      <c r="A157" s="92">
        <v>196</v>
      </c>
      <c r="B157" s="146" t="str">
        <f t="shared" si="3"/>
        <v>800M--</v>
      </c>
      <c r="C157" s="146"/>
      <c r="D157" s="146"/>
      <c r="E157" s="272"/>
      <c r="F157" s="147"/>
      <c r="G157" s="92"/>
      <c r="H157" s="92" t="s">
        <v>591</v>
      </c>
      <c r="I157" s="201" t="s">
        <v>441</v>
      </c>
      <c r="J157" s="201"/>
      <c r="K157" s="94"/>
      <c r="L157" s="148"/>
      <c r="M157" s="148"/>
      <c r="N157" s="93"/>
    </row>
    <row r="158" spans="1:14" ht="21" customHeight="1" x14ac:dyDescent="0.25">
      <c r="A158" s="92">
        <v>197</v>
      </c>
      <c r="B158" s="146" t="str">
        <f t="shared" si="3"/>
        <v>800M--</v>
      </c>
      <c r="C158" s="146"/>
      <c r="D158" s="146"/>
      <c r="E158" s="272"/>
      <c r="F158" s="147"/>
      <c r="G158" s="92"/>
      <c r="H158" s="92" t="s">
        <v>591</v>
      </c>
      <c r="I158" s="201" t="s">
        <v>441</v>
      </c>
      <c r="J158" s="201"/>
      <c r="K158" s="94"/>
      <c r="L158" s="148"/>
      <c r="M158" s="148"/>
      <c r="N158" s="93"/>
    </row>
    <row r="159" spans="1:14" ht="21" customHeight="1" x14ac:dyDescent="0.25">
      <c r="A159" s="92">
        <v>198</v>
      </c>
      <c r="B159" s="146" t="str">
        <f t="shared" si="3"/>
        <v>800M--</v>
      </c>
      <c r="C159" s="146"/>
      <c r="D159" s="146"/>
      <c r="E159" s="272"/>
      <c r="F159" s="147"/>
      <c r="G159" s="92"/>
      <c r="H159" s="92" t="s">
        <v>591</v>
      </c>
      <c r="I159" s="201" t="s">
        <v>441</v>
      </c>
      <c r="J159" s="201"/>
      <c r="K159" s="94"/>
      <c r="L159" s="148"/>
      <c r="M159" s="148"/>
      <c r="N159" s="93"/>
    </row>
    <row r="160" spans="1:14" ht="21" customHeight="1" x14ac:dyDescent="0.25">
      <c r="A160" s="92">
        <v>199</v>
      </c>
      <c r="B160" s="146" t="str">
        <f t="shared" si="3"/>
        <v>800M--</v>
      </c>
      <c r="C160" s="146"/>
      <c r="D160" s="146"/>
      <c r="E160" s="272"/>
      <c r="F160" s="147"/>
      <c r="G160" s="92"/>
      <c r="H160" s="92" t="s">
        <v>591</v>
      </c>
      <c r="I160" s="201" t="s">
        <v>441</v>
      </c>
      <c r="J160" s="201"/>
      <c r="K160" s="94"/>
      <c r="L160" s="148"/>
      <c r="M160" s="148"/>
      <c r="N160" s="93"/>
    </row>
    <row r="161" spans="1:14" ht="21" customHeight="1" x14ac:dyDescent="0.25">
      <c r="A161" s="92">
        <v>200</v>
      </c>
      <c r="B161" s="146" t="str">
        <f t="shared" si="3"/>
        <v>800M--</v>
      </c>
      <c r="C161" s="146"/>
      <c r="D161" s="146"/>
      <c r="E161" s="272"/>
      <c r="F161" s="147"/>
      <c r="G161" s="92"/>
      <c r="H161" s="92" t="s">
        <v>591</v>
      </c>
      <c r="I161" s="201" t="s">
        <v>441</v>
      </c>
      <c r="J161" s="201"/>
      <c r="K161" s="94"/>
      <c r="L161" s="148"/>
      <c r="M161" s="148"/>
      <c r="N161" s="93"/>
    </row>
    <row r="162" spans="1:14" ht="21" customHeight="1" x14ac:dyDescent="0.25">
      <c r="A162" s="92">
        <v>201</v>
      </c>
      <c r="B162" s="146" t="str">
        <f t="shared" si="3"/>
        <v>800M--</v>
      </c>
      <c r="C162" s="146"/>
      <c r="D162" s="146"/>
      <c r="E162" s="272"/>
      <c r="F162" s="147"/>
      <c r="G162" s="92"/>
      <c r="H162" s="92" t="s">
        <v>591</v>
      </c>
      <c r="I162" s="201" t="s">
        <v>441</v>
      </c>
      <c r="J162" s="201"/>
      <c r="K162" s="94"/>
      <c r="L162" s="148"/>
      <c r="M162" s="148"/>
      <c r="N162" s="93"/>
    </row>
    <row r="163" spans="1:14" ht="21" customHeight="1" x14ac:dyDescent="0.25">
      <c r="A163" s="92">
        <v>202</v>
      </c>
      <c r="B163" s="146" t="str">
        <f t="shared" si="3"/>
        <v>800M--</v>
      </c>
      <c r="C163" s="146"/>
      <c r="D163" s="146"/>
      <c r="E163" s="272"/>
      <c r="F163" s="147"/>
      <c r="G163" s="92"/>
      <c r="H163" s="92" t="s">
        <v>591</v>
      </c>
      <c r="I163" s="201" t="s">
        <v>441</v>
      </c>
      <c r="J163" s="201"/>
      <c r="K163" s="94"/>
      <c r="L163" s="148"/>
      <c r="M163" s="148"/>
      <c r="N163" s="93"/>
    </row>
    <row r="164" spans="1:14" ht="21" customHeight="1" x14ac:dyDescent="0.25">
      <c r="A164" s="92">
        <v>203</v>
      </c>
      <c r="B164" s="146" t="str">
        <f t="shared" si="3"/>
        <v>800M--</v>
      </c>
      <c r="C164" s="146"/>
      <c r="D164" s="146"/>
      <c r="E164" s="272"/>
      <c r="F164" s="147"/>
      <c r="G164" s="92"/>
      <c r="H164" s="92" t="s">
        <v>591</v>
      </c>
      <c r="I164" s="201" t="s">
        <v>441</v>
      </c>
      <c r="J164" s="201"/>
      <c r="K164" s="94"/>
      <c r="L164" s="148"/>
      <c r="M164" s="148"/>
      <c r="N164" s="93"/>
    </row>
    <row r="165" spans="1:14" ht="21" customHeight="1" x14ac:dyDescent="0.25">
      <c r="A165" s="92">
        <v>204</v>
      </c>
      <c r="B165" s="146" t="str">
        <f t="shared" si="3"/>
        <v>800M--</v>
      </c>
      <c r="C165" s="146"/>
      <c r="D165" s="146"/>
      <c r="E165" s="272"/>
      <c r="F165" s="147"/>
      <c r="G165" s="92"/>
      <c r="H165" s="92" t="s">
        <v>591</v>
      </c>
      <c r="I165" s="201" t="s">
        <v>441</v>
      </c>
      <c r="J165" s="201"/>
      <c r="K165" s="94"/>
      <c r="L165" s="148"/>
      <c r="M165" s="148"/>
      <c r="N165" s="93"/>
    </row>
    <row r="166" spans="1:14" ht="21" customHeight="1" x14ac:dyDescent="0.25">
      <c r="A166" s="92">
        <v>205</v>
      </c>
      <c r="B166" s="146" t="str">
        <f t="shared" si="3"/>
        <v>800M--</v>
      </c>
      <c r="C166" s="146"/>
      <c r="D166" s="146"/>
      <c r="E166" s="272"/>
      <c r="F166" s="147"/>
      <c r="G166" s="92"/>
      <c r="H166" s="92" t="s">
        <v>591</v>
      </c>
      <c r="I166" s="201" t="s">
        <v>441</v>
      </c>
      <c r="J166" s="201"/>
      <c r="K166" s="94"/>
      <c r="L166" s="148"/>
      <c r="M166" s="148"/>
      <c r="N166" s="93"/>
    </row>
    <row r="167" spans="1:14" ht="21" customHeight="1" x14ac:dyDescent="0.25">
      <c r="A167" s="92">
        <v>206</v>
      </c>
      <c r="B167" s="146" t="str">
        <f t="shared" si="3"/>
        <v>800M--</v>
      </c>
      <c r="C167" s="146"/>
      <c r="D167" s="146"/>
      <c r="E167" s="272"/>
      <c r="F167" s="147"/>
      <c r="G167" s="92"/>
      <c r="H167" s="92" t="s">
        <v>591</v>
      </c>
      <c r="I167" s="201" t="s">
        <v>441</v>
      </c>
      <c r="J167" s="201"/>
      <c r="K167" s="94"/>
      <c r="L167" s="148"/>
      <c r="M167" s="148"/>
      <c r="N167" s="93"/>
    </row>
    <row r="168" spans="1:14" ht="21" customHeight="1" x14ac:dyDescent="0.25">
      <c r="A168" s="92">
        <v>207</v>
      </c>
      <c r="B168" s="146" t="str">
        <f t="shared" si="3"/>
        <v>800M--</v>
      </c>
      <c r="C168" s="146"/>
      <c r="D168" s="146"/>
      <c r="E168" s="272"/>
      <c r="F168" s="226"/>
      <c r="G168" s="227"/>
      <c r="H168" s="92" t="s">
        <v>591</v>
      </c>
      <c r="I168" s="201" t="s">
        <v>441</v>
      </c>
      <c r="J168" s="201"/>
      <c r="K168" s="94"/>
      <c r="L168" s="148"/>
      <c r="M168" s="148"/>
      <c r="N168" s="93"/>
    </row>
    <row r="169" spans="1:14" ht="21" customHeight="1" x14ac:dyDescent="0.25">
      <c r="A169" s="92">
        <v>208</v>
      </c>
      <c r="B169" s="146" t="str">
        <f t="shared" si="3"/>
        <v>800M--</v>
      </c>
      <c r="C169" s="146"/>
      <c r="D169" s="146"/>
      <c r="E169" s="272"/>
      <c r="F169" s="147"/>
      <c r="G169" s="92"/>
      <c r="H169" s="92" t="s">
        <v>591</v>
      </c>
      <c r="I169" s="201" t="s">
        <v>441</v>
      </c>
      <c r="J169" s="201"/>
      <c r="K169" s="94"/>
      <c r="L169" s="148"/>
      <c r="M169" s="148"/>
      <c r="N169" s="93"/>
    </row>
    <row r="170" spans="1:14" ht="21" customHeight="1" x14ac:dyDescent="0.25">
      <c r="A170" s="92">
        <v>209</v>
      </c>
      <c r="B170" s="146" t="str">
        <f t="shared" si="3"/>
        <v>800M--</v>
      </c>
      <c r="C170" s="146"/>
      <c r="D170" s="146"/>
      <c r="E170" s="272"/>
      <c r="F170" s="147"/>
      <c r="G170" s="92"/>
      <c r="H170" s="92" t="s">
        <v>591</v>
      </c>
      <c r="I170" s="201" t="s">
        <v>441</v>
      </c>
      <c r="J170" s="201"/>
      <c r="K170" s="94"/>
      <c r="L170" s="148"/>
      <c r="M170" s="148"/>
      <c r="N170" s="93"/>
    </row>
    <row r="171" spans="1:14" ht="21" customHeight="1" x14ac:dyDescent="0.25">
      <c r="A171" s="92">
        <v>210</v>
      </c>
      <c r="B171" s="146" t="str">
        <f t="shared" si="3"/>
        <v>800M--</v>
      </c>
      <c r="C171" s="146"/>
      <c r="D171" s="146"/>
      <c r="E171" s="272"/>
      <c r="F171" s="147"/>
      <c r="G171" s="92"/>
      <c r="H171" s="92" t="s">
        <v>591</v>
      </c>
      <c r="I171" s="201" t="s">
        <v>441</v>
      </c>
      <c r="J171" s="201"/>
      <c r="K171" s="94"/>
      <c r="L171" s="148"/>
      <c r="M171" s="148"/>
      <c r="N171" s="93"/>
    </row>
    <row r="172" spans="1:14" ht="21" customHeight="1" x14ac:dyDescent="0.25">
      <c r="A172" s="92">
        <v>211</v>
      </c>
      <c r="B172" s="146" t="str">
        <f t="shared" si="3"/>
        <v>800M--</v>
      </c>
      <c r="C172" s="146"/>
      <c r="D172" s="146"/>
      <c r="E172" s="272"/>
      <c r="F172" s="147"/>
      <c r="G172" s="92"/>
      <c r="H172" s="92" t="s">
        <v>591</v>
      </c>
      <c r="I172" s="201" t="s">
        <v>441</v>
      </c>
      <c r="J172" s="201"/>
      <c r="K172" s="94"/>
      <c r="L172" s="148"/>
      <c r="M172" s="148"/>
      <c r="N172" s="93"/>
    </row>
    <row r="173" spans="1:14" ht="21" customHeight="1" x14ac:dyDescent="0.25">
      <c r="A173" s="92">
        <v>212</v>
      </c>
      <c r="B173" s="146" t="str">
        <f t="shared" si="3"/>
        <v>800M--</v>
      </c>
      <c r="C173" s="146"/>
      <c r="D173" s="146"/>
      <c r="E173" s="272"/>
      <c r="F173" s="147"/>
      <c r="G173" s="92"/>
      <c r="H173" s="92" t="s">
        <v>591</v>
      </c>
      <c r="I173" s="201" t="s">
        <v>441</v>
      </c>
      <c r="J173" s="201"/>
      <c r="K173" s="94"/>
      <c r="L173" s="148"/>
      <c r="M173" s="148"/>
      <c r="N173" s="93"/>
    </row>
    <row r="174" spans="1:14" ht="21" customHeight="1" x14ac:dyDescent="0.25">
      <c r="A174" s="92">
        <v>213</v>
      </c>
      <c r="B174" s="146" t="str">
        <f t="shared" si="3"/>
        <v>800M--</v>
      </c>
      <c r="C174" s="146"/>
      <c r="D174" s="146"/>
      <c r="E174" s="272"/>
      <c r="F174" s="147"/>
      <c r="G174" s="92"/>
      <c r="H174" s="92" t="s">
        <v>591</v>
      </c>
      <c r="I174" s="201" t="s">
        <v>441</v>
      </c>
      <c r="J174" s="201"/>
      <c r="K174" s="94"/>
      <c r="L174" s="148"/>
      <c r="M174" s="148"/>
      <c r="N174" s="93"/>
    </row>
    <row r="175" spans="1:14" ht="21" customHeight="1" x14ac:dyDescent="0.25">
      <c r="A175" s="92">
        <v>214</v>
      </c>
      <c r="B175" s="146" t="str">
        <f t="shared" si="3"/>
        <v>800M--</v>
      </c>
      <c r="C175" s="146"/>
      <c r="D175" s="146"/>
      <c r="E175" s="272"/>
      <c r="F175" s="147"/>
      <c r="G175" s="92"/>
      <c r="H175" s="92" t="s">
        <v>591</v>
      </c>
      <c r="I175" s="201" t="s">
        <v>441</v>
      </c>
      <c r="J175" s="201"/>
      <c r="K175" s="94"/>
      <c r="L175" s="148"/>
      <c r="M175" s="148"/>
      <c r="N175" s="93"/>
    </row>
    <row r="176" spans="1:14" ht="21" customHeight="1" x14ac:dyDescent="0.25">
      <c r="A176" s="92">
        <v>215</v>
      </c>
      <c r="B176" s="146" t="str">
        <f t="shared" si="3"/>
        <v>800M--</v>
      </c>
      <c r="C176" s="146"/>
      <c r="D176" s="146"/>
      <c r="E176" s="272"/>
      <c r="F176" s="147"/>
      <c r="G176" s="92"/>
      <c r="H176" s="92" t="s">
        <v>591</v>
      </c>
      <c r="I176" s="201" t="s">
        <v>441</v>
      </c>
      <c r="J176" s="201"/>
      <c r="K176" s="94"/>
      <c r="L176" s="148"/>
      <c r="M176" s="148"/>
      <c r="N176" s="93"/>
    </row>
    <row r="177" spans="1:15" ht="21" customHeight="1" x14ac:dyDescent="0.25">
      <c r="A177" s="92">
        <v>216</v>
      </c>
      <c r="B177" s="146" t="str">
        <f t="shared" si="3"/>
        <v>800M--</v>
      </c>
      <c r="C177" s="146"/>
      <c r="D177" s="146"/>
      <c r="E177" s="272"/>
      <c r="F177" s="147"/>
      <c r="G177" s="92"/>
      <c r="H177" s="92" t="s">
        <v>591</v>
      </c>
      <c r="I177" s="201" t="s">
        <v>441</v>
      </c>
      <c r="J177" s="201"/>
      <c r="K177" s="94"/>
      <c r="L177" s="148"/>
      <c r="M177" s="148"/>
      <c r="N177" s="93"/>
    </row>
    <row r="178" spans="1:15" ht="21" customHeight="1" x14ac:dyDescent="0.25">
      <c r="A178" s="92">
        <v>217</v>
      </c>
      <c r="B178" s="146" t="str">
        <f t="shared" si="3"/>
        <v>800M--</v>
      </c>
      <c r="C178" s="146"/>
      <c r="D178" s="146"/>
      <c r="E178" s="272"/>
      <c r="F178" s="147"/>
      <c r="G178" s="92"/>
      <c r="H178" s="92" t="s">
        <v>591</v>
      </c>
      <c r="I178" s="201" t="s">
        <v>441</v>
      </c>
      <c r="J178" s="201"/>
      <c r="K178" s="94"/>
      <c r="L178" s="148"/>
      <c r="M178" s="148"/>
      <c r="N178" s="93"/>
    </row>
    <row r="179" spans="1:15" ht="21" customHeight="1" x14ac:dyDescent="0.25">
      <c r="A179" s="92">
        <v>218</v>
      </c>
      <c r="B179" s="146" t="str">
        <f t="shared" si="3"/>
        <v>800M--</v>
      </c>
      <c r="C179" s="146"/>
      <c r="D179" s="146"/>
      <c r="E179" s="272"/>
      <c r="F179" s="147"/>
      <c r="G179" s="92"/>
      <c r="H179" s="92" t="s">
        <v>591</v>
      </c>
      <c r="I179" s="201" t="s">
        <v>441</v>
      </c>
      <c r="J179" s="201"/>
      <c r="K179" s="94"/>
      <c r="L179" s="148"/>
      <c r="M179" s="148"/>
      <c r="N179" s="93"/>
    </row>
    <row r="180" spans="1:15" ht="21" customHeight="1" x14ac:dyDescent="0.25">
      <c r="A180" s="92">
        <v>219</v>
      </c>
      <c r="B180" s="146" t="str">
        <f t="shared" si="3"/>
        <v>800M--</v>
      </c>
      <c r="C180" s="146"/>
      <c r="D180" s="146"/>
      <c r="E180" s="272"/>
      <c r="F180" s="147"/>
      <c r="G180" s="92"/>
      <c r="H180" s="92" t="s">
        <v>591</v>
      </c>
      <c r="I180" s="201" t="s">
        <v>441</v>
      </c>
      <c r="J180" s="201"/>
      <c r="K180" s="94"/>
      <c r="L180" s="148"/>
      <c r="M180" s="148"/>
      <c r="N180" s="93"/>
    </row>
    <row r="181" spans="1:15" ht="21" customHeight="1" x14ac:dyDescent="0.25">
      <c r="A181" s="92">
        <v>220</v>
      </c>
      <c r="B181" s="146" t="str">
        <f t="shared" si="3"/>
        <v>800M--</v>
      </c>
      <c r="C181" s="146"/>
      <c r="D181" s="146"/>
      <c r="E181" s="272"/>
      <c r="F181" s="147"/>
      <c r="G181" s="92"/>
      <c r="H181" s="92" t="s">
        <v>591</v>
      </c>
      <c r="I181" s="201" t="s">
        <v>441</v>
      </c>
      <c r="J181" s="201"/>
      <c r="K181" s="94"/>
      <c r="L181" s="148"/>
      <c r="M181" s="148"/>
      <c r="N181" s="93"/>
    </row>
    <row r="182" spans="1:15" ht="21" customHeight="1" x14ac:dyDescent="0.25">
      <c r="A182" s="92">
        <v>221</v>
      </c>
      <c r="B182" s="146" t="str">
        <f t="shared" si="3"/>
        <v>800M--</v>
      </c>
      <c r="C182" s="146"/>
      <c r="D182" s="146"/>
      <c r="E182" s="272"/>
      <c r="F182" s="147"/>
      <c r="G182" s="92"/>
      <c r="H182" s="92" t="s">
        <v>591</v>
      </c>
      <c r="I182" s="201" t="s">
        <v>441</v>
      </c>
      <c r="J182" s="201"/>
      <c r="K182" s="94"/>
      <c r="L182" s="148"/>
      <c r="M182" s="148"/>
      <c r="N182" s="93"/>
    </row>
    <row r="183" spans="1:15" ht="21" customHeight="1" x14ac:dyDescent="0.25">
      <c r="A183" s="92">
        <v>222</v>
      </c>
      <c r="B183" s="146" t="str">
        <f t="shared" si="3"/>
        <v>800M--</v>
      </c>
      <c r="C183" s="146"/>
      <c r="D183" s="146"/>
      <c r="E183" s="272"/>
      <c r="F183" s="147"/>
      <c r="G183" s="92"/>
      <c r="H183" s="92" t="s">
        <v>591</v>
      </c>
      <c r="I183" s="201" t="s">
        <v>441</v>
      </c>
      <c r="J183" s="201"/>
      <c r="K183" s="94"/>
      <c r="L183" s="148"/>
      <c r="M183" s="148"/>
      <c r="N183" s="93"/>
    </row>
    <row r="184" spans="1:15" ht="21" customHeight="1" x14ac:dyDescent="0.25">
      <c r="A184" s="92">
        <v>223</v>
      </c>
      <c r="B184" s="146" t="str">
        <f t="shared" si="3"/>
        <v>800M--</v>
      </c>
      <c r="C184" s="146"/>
      <c r="D184" s="146"/>
      <c r="E184" s="272"/>
      <c r="F184" s="147"/>
      <c r="G184" s="92"/>
      <c r="H184" s="92" t="s">
        <v>591</v>
      </c>
      <c r="I184" s="201" t="s">
        <v>441</v>
      </c>
      <c r="J184" s="201"/>
      <c r="K184" s="94"/>
      <c r="L184" s="148"/>
      <c r="M184" s="148"/>
      <c r="N184" s="93"/>
    </row>
    <row r="185" spans="1:15" ht="21" customHeight="1" x14ac:dyDescent="0.25">
      <c r="A185" s="92">
        <v>224</v>
      </c>
      <c r="B185" s="146" t="str">
        <f t="shared" si="3"/>
        <v>800M--</v>
      </c>
      <c r="C185" s="146"/>
      <c r="D185" s="146"/>
      <c r="E185" s="272"/>
      <c r="F185" s="226"/>
      <c r="G185" s="227"/>
      <c r="H185" s="92" t="s">
        <v>591</v>
      </c>
      <c r="I185" s="201" t="s">
        <v>441</v>
      </c>
      <c r="J185" s="201"/>
      <c r="K185" s="94"/>
      <c r="L185" s="148"/>
      <c r="M185" s="148"/>
      <c r="N185" s="93"/>
    </row>
    <row r="186" spans="1:15" ht="21" customHeight="1" x14ac:dyDescent="0.25">
      <c r="A186" s="92">
        <v>225</v>
      </c>
      <c r="B186" s="146" t="str">
        <f t="shared" si="3"/>
        <v>800M--</v>
      </c>
      <c r="C186" s="146"/>
      <c r="D186" s="146"/>
      <c r="E186" s="272"/>
      <c r="F186" s="147"/>
      <c r="G186" s="92"/>
      <c r="H186" s="92" t="s">
        <v>591</v>
      </c>
      <c r="I186" s="201" t="s">
        <v>441</v>
      </c>
      <c r="J186" s="201"/>
      <c r="K186" s="94"/>
      <c r="L186" s="148"/>
      <c r="M186" s="148"/>
      <c r="N186" s="93"/>
    </row>
    <row r="187" spans="1:15" ht="21" customHeight="1" x14ac:dyDescent="0.25">
      <c r="A187" s="92">
        <v>226</v>
      </c>
      <c r="B187" s="146" t="str">
        <f t="shared" si="3"/>
        <v>800M--</v>
      </c>
      <c r="C187" s="146"/>
      <c r="D187" s="146"/>
      <c r="E187" s="272"/>
      <c r="F187" s="147"/>
      <c r="G187" s="92"/>
      <c r="H187" s="92" t="s">
        <v>591</v>
      </c>
      <c r="I187" s="201" t="s">
        <v>441</v>
      </c>
      <c r="J187" s="201"/>
      <c r="K187" s="94"/>
      <c r="L187" s="148"/>
      <c r="M187" s="148"/>
      <c r="N187" s="93"/>
    </row>
    <row r="188" spans="1:15" ht="21" customHeight="1" x14ac:dyDescent="0.25">
      <c r="A188" s="92">
        <v>227</v>
      </c>
      <c r="B188" s="146" t="str">
        <f t="shared" si="3"/>
        <v>800M--</v>
      </c>
      <c r="C188" s="146"/>
      <c r="D188" s="146"/>
      <c r="E188" s="272"/>
      <c r="F188" s="147"/>
      <c r="G188" s="92"/>
      <c r="H188" s="92" t="s">
        <v>591</v>
      </c>
      <c r="I188" s="201" t="s">
        <v>441</v>
      </c>
      <c r="J188" s="201"/>
      <c r="K188" s="94"/>
      <c r="L188" s="148"/>
      <c r="M188" s="148"/>
      <c r="N188" s="93"/>
    </row>
    <row r="189" spans="1:15" ht="21" customHeight="1" x14ac:dyDescent="0.25">
      <c r="A189" s="92">
        <v>228</v>
      </c>
      <c r="B189" s="146" t="str">
        <f t="shared" si="3"/>
        <v>800M--</v>
      </c>
      <c r="C189" s="146"/>
      <c r="D189" s="146"/>
      <c r="E189" s="272"/>
      <c r="F189" s="147"/>
      <c r="G189" s="92"/>
      <c r="H189" s="92" t="s">
        <v>591</v>
      </c>
      <c r="I189" s="201" t="s">
        <v>441</v>
      </c>
      <c r="J189" s="201"/>
      <c r="K189" s="94"/>
      <c r="L189" s="148"/>
      <c r="M189" s="148"/>
      <c r="N189" s="93"/>
    </row>
    <row r="190" spans="1:15" ht="21" customHeight="1" x14ac:dyDescent="0.25">
      <c r="A190" s="92">
        <v>229</v>
      </c>
      <c r="B190" s="146" t="str">
        <f t="shared" si="3"/>
        <v>800M--</v>
      </c>
      <c r="C190" s="146"/>
      <c r="D190" s="146"/>
      <c r="E190" s="272"/>
      <c r="F190" s="147"/>
      <c r="G190" s="92"/>
      <c r="H190" s="92" t="s">
        <v>591</v>
      </c>
      <c r="I190" s="201" t="s">
        <v>441</v>
      </c>
      <c r="J190" s="201"/>
      <c r="K190" s="94"/>
      <c r="L190" s="148"/>
      <c r="M190" s="148"/>
      <c r="N190" s="93"/>
    </row>
    <row r="191" spans="1:15" ht="21" customHeight="1" x14ac:dyDescent="0.25">
      <c r="A191" s="92">
        <v>230</v>
      </c>
      <c r="B191" s="146" t="str">
        <f t="shared" si="3"/>
        <v>800M--</v>
      </c>
      <c r="C191" s="146"/>
      <c r="D191" s="146"/>
      <c r="E191" s="272"/>
      <c r="F191" s="147"/>
      <c r="G191" s="92"/>
      <c r="H191" s="92" t="s">
        <v>591</v>
      </c>
      <c r="I191" s="201" t="s">
        <v>441</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591</v>
      </c>
      <c r="I192" s="201" t="s">
        <v>441</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591</v>
      </c>
      <c r="I193" s="201" t="s">
        <v>441</v>
      </c>
      <c r="J193" s="201"/>
      <c r="K193" s="94"/>
      <c r="L193" s="148"/>
      <c r="M193" s="148"/>
      <c r="N193" s="93"/>
    </row>
    <row r="194" spans="1:14" ht="21" customHeight="1" x14ac:dyDescent="0.25">
      <c r="A194" s="92">
        <v>233</v>
      </c>
      <c r="B194" s="146" t="str">
        <f t="shared" si="3"/>
        <v>800M--</v>
      </c>
      <c r="C194" s="146"/>
      <c r="D194" s="146"/>
      <c r="E194" s="272"/>
      <c r="F194" s="147"/>
      <c r="G194" s="92"/>
      <c r="H194" s="92" t="s">
        <v>591</v>
      </c>
      <c r="I194" s="201" t="s">
        <v>441</v>
      </c>
      <c r="J194" s="201"/>
      <c r="K194" s="94"/>
      <c r="L194" s="148"/>
      <c r="M194" s="148"/>
      <c r="N194" s="93"/>
    </row>
    <row r="195" spans="1:14" ht="21" customHeight="1" x14ac:dyDescent="0.25">
      <c r="A195" s="92">
        <v>234</v>
      </c>
      <c r="B195" s="146" t="str">
        <f t="shared" si="3"/>
        <v>800M--</v>
      </c>
      <c r="C195" s="146"/>
      <c r="D195" s="146"/>
      <c r="E195" s="272"/>
      <c r="F195" s="147"/>
      <c r="G195" s="92"/>
      <c r="H195" s="92" t="s">
        <v>591</v>
      </c>
      <c r="I195" s="201" t="s">
        <v>441</v>
      </c>
      <c r="J195" s="201"/>
      <c r="K195" s="94"/>
      <c r="L195" s="148"/>
      <c r="M195" s="148"/>
      <c r="N195" s="93"/>
    </row>
    <row r="196" spans="1:14" ht="21" customHeight="1" x14ac:dyDescent="0.25">
      <c r="A196" s="92">
        <v>235</v>
      </c>
      <c r="B196" s="146" t="str">
        <f t="shared" si="3"/>
        <v>800M--</v>
      </c>
      <c r="C196" s="146"/>
      <c r="D196" s="146"/>
      <c r="E196" s="272"/>
      <c r="F196" s="147"/>
      <c r="G196" s="92"/>
      <c r="H196" s="92" t="s">
        <v>591</v>
      </c>
      <c r="I196" s="201" t="s">
        <v>441</v>
      </c>
      <c r="J196" s="201"/>
      <c r="K196" s="94"/>
      <c r="L196" s="148"/>
      <c r="M196" s="148"/>
      <c r="N196" s="93"/>
    </row>
    <row r="197" spans="1:14" ht="21" customHeight="1" x14ac:dyDescent="0.25">
      <c r="A197" s="92">
        <v>236</v>
      </c>
      <c r="B197" s="146" t="str">
        <f t="shared" si="3"/>
        <v>800M--</v>
      </c>
      <c r="C197" s="146"/>
      <c r="D197" s="146"/>
      <c r="E197" s="272"/>
      <c r="F197" s="147"/>
      <c r="G197" s="92"/>
      <c r="H197" s="92" t="s">
        <v>591</v>
      </c>
      <c r="I197" s="201" t="s">
        <v>441</v>
      </c>
      <c r="J197" s="201"/>
      <c r="K197" s="94"/>
      <c r="L197" s="148"/>
      <c r="M197" s="148"/>
      <c r="N197" s="93"/>
    </row>
    <row r="198" spans="1:14" ht="21" customHeight="1" x14ac:dyDescent="0.25">
      <c r="A198" s="92">
        <v>237</v>
      </c>
      <c r="B198" s="146" t="str">
        <f t="shared" si="3"/>
        <v>800M--</v>
      </c>
      <c r="C198" s="146"/>
      <c r="D198" s="146"/>
      <c r="E198" s="272"/>
      <c r="F198" s="147"/>
      <c r="G198" s="92"/>
      <c r="H198" s="92" t="s">
        <v>591</v>
      </c>
      <c r="I198" s="201" t="s">
        <v>441</v>
      </c>
      <c r="J198" s="201"/>
      <c r="K198" s="94"/>
      <c r="L198" s="148"/>
      <c r="M198" s="148"/>
      <c r="N198" s="93"/>
    </row>
    <row r="199" spans="1:14" ht="21" customHeight="1" x14ac:dyDescent="0.25">
      <c r="A199" s="92">
        <v>238</v>
      </c>
      <c r="B199" s="146" t="str">
        <f t="shared" si="3"/>
        <v>800M--</v>
      </c>
      <c r="C199" s="146"/>
      <c r="D199" s="146"/>
      <c r="E199" s="272"/>
      <c r="F199" s="147"/>
      <c r="G199" s="92"/>
      <c r="H199" s="92" t="s">
        <v>591</v>
      </c>
      <c r="I199" s="201" t="s">
        <v>441</v>
      </c>
      <c r="J199" s="201"/>
      <c r="K199" s="94"/>
      <c r="L199" s="148"/>
      <c r="M199" s="148"/>
      <c r="N199" s="93"/>
    </row>
    <row r="200" spans="1:14" ht="21" customHeight="1" x14ac:dyDescent="0.25">
      <c r="A200" s="92">
        <v>239</v>
      </c>
      <c r="B200" s="146" t="str">
        <f t="shared" si="3"/>
        <v>800M--</v>
      </c>
      <c r="C200" s="146"/>
      <c r="D200" s="146"/>
      <c r="E200" s="272"/>
      <c r="F200" s="147"/>
      <c r="G200" s="92"/>
      <c r="H200" s="92" t="s">
        <v>591</v>
      </c>
      <c r="I200" s="201" t="s">
        <v>441</v>
      </c>
      <c r="J200" s="201"/>
      <c r="K200" s="94"/>
      <c r="L200" s="148"/>
      <c r="M200" s="148"/>
      <c r="N200" s="93"/>
    </row>
    <row r="201" spans="1:14" ht="21" customHeight="1" x14ac:dyDescent="0.25">
      <c r="A201" s="92">
        <v>240</v>
      </c>
      <c r="B201" s="146" t="str">
        <f t="shared" si="3"/>
        <v>800M--</v>
      </c>
      <c r="C201" s="146"/>
      <c r="D201" s="146"/>
      <c r="E201" s="272"/>
      <c r="F201" s="147"/>
      <c r="G201" s="92"/>
      <c r="H201" s="92" t="s">
        <v>591</v>
      </c>
      <c r="I201" s="201" t="s">
        <v>441</v>
      </c>
      <c r="J201" s="201"/>
      <c r="K201" s="94"/>
      <c r="L201" s="148"/>
      <c r="M201" s="148"/>
      <c r="N201" s="93"/>
    </row>
    <row r="202" spans="1:14" ht="21" customHeight="1" x14ac:dyDescent="0.25">
      <c r="A202" s="92">
        <v>241</v>
      </c>
      <c r="B202" s="146" t="str">
        <f t="shared" si="3"/>
        <v>800M--</v>
      </c>
      <c r="C202" s="146"/>
      <c r="D202" s="146"/>
      <c r="E202" s="272"/>
      <c r="F202" s="147"/>
      <c r="G202" s="92"/>
      <c r="H202" s="92" t="s">
        <v>591</v>
      </c>
      <c r="I202" s="201" t="s">
        <v>441</v>
      </c>
      <c r="J202" s="201"/>
      <c r="K202" s="94"/>
      <c r="L202" s="148"/>
      <c r="M202" s="148"/>
      <c r="N202" s="93"/>
    </row>
    <row r="203" spans="1:14" ht="21" customHeight="1" x14ac:dyDescent="0.25">
      <c r="A203" s="92">
        <v>242</v>
      </c>
      <c r="B203" s="146" t="str">
        <f t="shared" si="3"/>
        <v>800M--</v>
      </c>
      <c r="C203" s="146"/>
      <c r="D203" s="146"/>
      <c r="E203" s="272"/>
      <c r="F203" s="147"/>
      <c r="G203" s="92"/>
      <c r="H203" s="92" t="s">
        <v>591</v>
      </c>
      <c r="I203" s="201" t="s">
        <v>441</v>
      </c>
      <c r="J203" s="201"/>
      <c r="K203" s="94"/>
      <c r="L203" s="148"/>
      <c r="M203" s="148"/>
      <c r="N203" s="93"/>
    </row>
    <row r="204" spans="1:14" ht="21" customHeight="1" x14ac:dyDescent="0.25">
      <c r="A204" s="92">
        <v>243</v>
      </c>
      <c r="B204" s="146" t="str">
        <f t="shared" si="3"/>
        <v>800M--</v>
      </c>
      <c r="C204" s="146"/>
      <c r="D204" s="146"/>
      <c r="E204" s="272"/>
      <c r="F204" s="147"/>
      <c r="G204" s="92"/>
      <c r="H204" s="92" t="s">
        <v>591</v>
      </c>
      <c r="I204" s="201" t="s">
        <v>441</v>
      </c>
      <c r="J204" s="201"/>
      <c r="K204" s="94"/>
      <c r="L204" s="148"/>
      <c r="M204" s="148"/>
      <c r="N204" s="93"/>
    </row>
    <row r="205" spans="1:14" ht="21" customHeight="1" x14ac:dyDescent="0.25">
      <c r="A205" s="92">
        <v>244</v>
      </c>
      <c r="B205" s="146" t="str">
        <f t="shared" si="3"/>
        <v>800M--</v>
      </c>
      <c r="C205" s="146"/>
      <c r="D205" s="146"/>
      <c r="E205" s="272"/>
      <c r="F205" s="147"/>
      <c r="G205" s="92"/>
      <c r="H205" s="92" t="s">
        <v>591</v>
      </c>
      <c r="I205" s="201" t="s">
        <v>441</v>
      </c>
      <c r="J205" s="201"/>
      <c r="K205" s="94"/>
      <c r="L205" s="148"/>
      <c r="M205" s="148"/>
      <c r="N205" s="93"/>
    </row>
    <row r="206" spans="1:14" ht="21" customHeight="1" x14ac:dyDescent="0.25">
      <c r="A206" s="92">
        <v>245</v>
      </c>
      <c r="B206" s="146" t="str">
        <f t="shared" si="3"/>
        <v>800M--</v>
      </c>
      <c r="C206" s="146"/>
      <c r="D206" s="146"/>
      <c r="E206" s="272"/>
      <c r="F206" s="147"/>
      <c r="G206" s="92"/>
      <c r="H206" s="92" t="s">
        <v>591</v>
      </c>
      <c r="I206" s="201" t="s">
        <v>441</v>
      </c>
      <c r="J206" s="201"/>
      <c r="K206" s="94"/>
      <c r="L206" s="148"/>
      <c r="M206" s="148"/>
      <c r="N206" s="93"/>
    </row>
    <row r="207" spans="1:14" ht="21" customHeight="1" x14ac:dyDescent="0.25">
      <c r="A207" s="92">
        <v>246</v>
      </c>
      <c r="B207" s="146" t="str">
        <f t="shared" si="3"/>
        <v>800M--</v>
      </c>
      <c r="C207" s="146"/>
      <c r="D207" s="146"/>
      <c r="E207" s="272"/>
      <c r="F207" s="147"/>
      <c r="G207" s="92"/>
      <c r="H207" s="92" t="s">
        <v>591</v>
      </c>
      <c r="I207" s="201" t="s">
        <v>441</v>
      </c>
      <c r="J207" s="201"/>
      <c r="K207" s="94"/>
      <c r="L207" s="148"/>
      <c r="M207" s="148"/>
      <c r="N207" s="93"/>
    </row>
    <row r="208" spans="1:14" ht="21" customHeight="1" x14ac:dyDescent="0.25">
      <c r="A208" s="92">
        <v>247</v>
      </c>
      <c r="B208" s="146" t="str">
        <f t="shared" si="3"/>
        <v>800M--</v>
      </c>
      <c r="C208" s="146"/>
      <c r="D208" s="146"/>
      <c r="E208" s="272"/>
      <c r="F208" s="147"/>
      <c r="G208" s="92"/>
      <c r="H208" s="92" t="s">
        <v>591</v>
      </c>
      <c r="I208" s="201" t="s">
        <v>441</v>
      </c>
      <c r="J208" s="201"/>
      <c r="K208" s="94"/>
      <c r="L208" s="148"/>
      <c r="M208" s="148"/>
      <c r="N208" s="93"/>
    </row>
    <row r="209" spans="1:14" ht="21" customHeight="1" x14ac:dyDescent="0.25">
      <c r="A209" s="92">
        <v>248</v>
      </c>
      <c r="B209" s="146" t="str">
        <f t="shared" si="3"/>
        <v>800M--</v>
      </c>
      <c r="C209" s="146"/>
      <c r="D209" s="146"/>
      <c r="E209" s="272"/>
      <c r="F209" s="147"/>
      <c r="G209" s="92"/>
      <c r="H209" s="92" t="s">
        <v>591</v>
      </c>
      <c r="I209" s="201" t="s">
        <v>441</v>
      </c>
      <c r="J209" s="201"/>
      <c r="K209" s="94"/>
      <c r="L209" s="148"/>
      <c r="M209" s="148"/>
      <c r="N209" s="93"/>
    </row>
    <row r="210" spans="1:14" ht="21" customHeight="1" x14ac:dyDescent="0.25">
      <c r="A210" s="92">
        <v>249</v>
      </c>
      <c r="B210" s="146" t="str">
        <f t="shared" si="3"/>
        <v>800M--</v>
      </c>
      <c r="C210" s="146"/>
      <c r="D210" s="146"/>
      <c r="E210" s="272"/>
      <c r="F210" s="226"/>
      <c r="G210" s="227"/>
      <c r="H210" s="92" t="s">
        <v>591</v>
      </c>
      <c r="I210" s="201" t="s">
        <v>441</v>
      </c>
      <c r="J210" s="201"/>
      <c r="K210" s="94"/>
      <c r="L210" s="148"/>
      <c r="M210" s="148"/>
      <c r="N210" s="93"/>
    </row>
    <row r="211" spans="1:14" ht="21" customHeight="1" x14ac:dyDescent="0.25">
      <c r="A211" s="92">
        <v>250</v>
      </c>
      <c r="B211" s="146" t="str">
        <f t="shared" si="3"/>
        <v>800M--</v>
      </c>
      <c r="C211" s="146"/>
      <c r="D211" s="146"/>
      <c r="E211" s="272"/>
      <c r="F211" s="147"/>
      <c r="G211" s="92"/>
      <c r="H211" s="92" t="s">
        <v>591</v>
      </c>
      <c r="I211" s="201" t="s">
        <v>441</v>
      </c>
      <c r="J211" s="201"/>
      <c r="K211" s="94"/>
      <c r="L211" s="148"/>
      <c r="M211" s="148"/>
      <c r="N211" s="93"/>
    </row>
    <row r="212" spans="1:14" ht="21" customHeight="1" x14ac:dyDescent="0.25">
      <c r="A212" s="92">
        <v>251</v>
      </c>
      <c r="B212" s="146" t="str">
        <f t="shared" si="3"/>
        <v>800M--</v>
      </c>
      <c r="C212" s="146"/>
      <c r="D212" s="146"/>
      <c r="E212" s="272"/>
      <c r="F212" s="147"/>
      <c r="G212" s="92"/>
      <c r="H212" s="92" t="s">
        <v>591</v>
      </c>
      <c r="I212" s="201" t="s">
        <v>441</v>
      </c>
      <c r="J212" s="201"/>
      <c r="K212" s="94"/>
      <c r="L212" s="148"/>
      <c r="M212" s="148"/>
      <c r="N212" s="93"/>
    </row>
    <row r="213" spans="1:14" ht="21" customHeight="1" x14ac:dyDescent="0.25">
      <c r="A213" s="92">
        <v>252</v>
      </c>
      <c r="B213" s="146" t="str">
        <f t="shared" si="3"/>
        <v>800M--</v>
      </c>
      <c r="C213" s="146"/>
      <c r="D213" s="146"/>
      <c r="E213" s="272"/>
      <c r="F213" s="147"/>
      <c r="G213" s="92"/>
      <c r="H213" s="92" t="s">
        <v>591</v>
      </c>
      <c r="I213" s="201" t="s">
        <v>441</v>
      </c>
      <c r="J213" s="201"/>
      <c r="K213" s="94"/>
      <c r="L213" s="148"/>
      <c r="M213" s="148"/>
      <c r="N213" s="93"/>
    </row>
    <row r="214" spans="1:14" ht="21" customHeight="1" x14ac:dyDescent="0.25">
      <c r="A214" s="92">
        <v>253</v>
      </c>
      <c r="B214" s="146" t="str">
        <f t="shared" si="3"/>
        <v>800M--</v>
      </c>
      <c r="C214" s="146"/>
      <c r="D214" s="146"/>
      <c r="E214" s="272"/>
      <c r="F214" s="147"/>
      <c r="G214" s="92"/>
      <c r="H214" s="92" t="s">
        <v>591</v>
      </c>
      <c r="I214" s="201" t="s">
        <v>441</v>
      </c>
      <c r="J214" s="201"/>
      <c r="K214" s="94"/>
      <c r="L214" s="148"/>
      <c r="M214" s="148"/>
      <c r="N214" s="93"/>
    </row>
    <row r="215" spans="1:14" ht="21" customHeight="1" x14ac:dyDescent="0.25">
      <c r="A215" s="92">
        <v>254</v>
      </c>
      <c r="B215" s="146" t="str">
        <f t="shared" si="3"/>
        <v>800M--</v>
      </c>
      <c r="C215" s="146"/>
      <c r="D215" s="146"/>
      <c r="E215" s="272"/>
      <c r="F215" s="147"/>
      <c r="G215" s="92"/>
      <c r="H215" s="92" t="s">
        <v>591</v>
      </c>
      <c r="I215" s="201" t="s">
        <v>441</v>
      </c>
      <c r="J215" s="201"/>
      <c r="K215" s="94"/>
      <c r="L215" s="148"/>
      <c r="M215" s="148"/>
      <c r="N215" s="93"/>
    </row>
    <row r="216" spans="1:14" ht="21" customHeight="1" x14ac:dyDescent="0.25">
      <c r="A216" s="92">
        <v>255</v>
      </c>
      <c r="B216" s="146" t="str">
        <f t="shared" si="3"/>
        <v>800M--</v>
      </c>
      <c r="C216" s="146"/>
      <c r="D216" s="146"/>
      <c r="E216" s="272"/>
      <c r="F216" s="147"/>
      <c r="G216" s="92"/>
      <c r="H216" s="92" t="s">
        <v>591</v>
      </c>
      <c r="I216" s="201" t="s">
        <v>441</v>
      </c>
      <c r="J216" s="201"/>
      <c r="K216" s="94"/>
      <c r="L216" s="148"/>
      <c r="M216" s="148"/>
      <c r="N216" s="93"/>
    </row>
    <row r="217" spans="1:14" ht="21" customHeight="1" x14ac:dyDescent="0.25">
      <c r="A217" s="92">
        <v>256</v>
      </c>
      <c r="B217" s="146" t="str">
        <f t="shared" si="3"/>
        <v>800M--</v>
      </c>
      <c r="C217" s="146"/>
      <c r="D217" s="146"/>
      <c r="E217" s="272"/>
      <c r="F217" s="147"/>
      <c r="G217" s="92"/>
      <c r="H217" s="92" t="s">
        <v>591</v>
      </c>
      <c r="I217" s="201" t="s">
        <v>441</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591</v>
      </c>
      <c r="I218" s="201" t="s">
        <v>441</v>
      </c>
      <c r="J218" s="201"/>
      <c r="K218" s="94"/>
      <c r="L218" s="148"/>
      <c r="M218" s="148"/>
      <c r="N218" s="93"/>
    </row>
    <row r="219" spans="1:14" ht="21" customHeight="1" x14ac:dyDescent="0.25">
      <c r="A219" s="92">
        <v>258</v>
      </c>
      <c r="B219" s="146" t="str">
        <f t="shared" si="4"/>
        <v>800M--</v>
      </c>
      <c r="C219" s="146"/>
      <c r="D219" s="146"/>
      <c r="E219" s="272"/>
      <c r="F219" s="147"/>
      <c r="G219" s="92"/>
      <c r="H219" s="92" t="s">
        <v>591</v>
      </c>
      <c r="I219" s="201" t="s">
        <v>441</v>
      </c>
      <c r="J219" s="201"/>
      <c r="K219" s="94"/>
      <c r="L219" s="148"/>
      <c r="M219" s="148"/>
      <c r="N219" s="93"/>
    </row>
    <row r="220" spans="1:14" ht="21" customHeight="1" x14ac:dyDescent="0.25">
      <c r="A220" s="92">
        <v>259</v>
      </c>
      <c r="B220" s="146" t="str">
        <f t="shared" si="4"/>
        <v>800M--</v>
      </c>
      <c r="C220" s="146"/>
      <c r="D220" s="146"/>
      <c r="E220" s="272"/>
      <c r="F220" s="147"/>
      <c r="G220" s="92"/>
      <c r="H220" s="92" t="s">
        <v>591</v>
      </c>
      <c r="I220" s="201" t="s">
        <v>441</v>
      </c>
      <c r="J220" s="201"/>
      <c r="K220" s="94"/>
      <c r="L220" s="148"/>
      <c r="M220" s="148"/>
      <c r="N220" s="93"/>
    </row>
    <row r="221" spans="1:14" ht="21" customHeight="1" x14ac:dyDescent="0.25">
      <c r="A221" s="92">
        <v>260</v>
      </c>
      <c r="B221" s="146" t="str">
        <f t="shared" si="4"/>
        <v>800M--</v>
      </c>
      <c r="C221" s="146"/>
      <c r="D221" s="146"/>
      <c r="E221" s="272"/>
      <c r="F221" s="147"/>
      <c r="G221" s="92"/>
      <c r="H221" s="92" t="s">
        <v>591</v>
      </c>
      <c r="I221" s="201" t="s">
        <v>441</v>
      </c>
      <c r="J221" s="201"/>
      <c r="K221" s="94"/>
      <c r="L221" s="148"/>
      <c r="M221" s="148"/>
      <c r="N221" s="93"/>
    </row>
    <row r="222" spans="1:14" ht="21" customHeight="1" x14ac:dyDescent="0.25">
      <c r="A222" s="92">
        <v>261</v>
      </c>
      <c r="B222" s="146" t="str">
        <f t="shared" si="4"/>
        <v>800M--</v>
      </c>
      <c r="C222" s="146"/>
      <c r="D222" s="146"/>
      <c r="E222" s="272"/>
      <c r="F222" s="147"/>
      <c r="G222" s="92"/>
      <c r="H222" s="92" t="s">
        <v>591</v>
      </c>
      <c r="I222" s="201" t="s">
        <v>441</v>
      </c>
      <c r="J222" s="201"/>
      <c r="K222" s="94"/>
      <c r="L222" s="148"/>
      <c r="M222" s="148"/>
      <c r="N222" s="93"/>
    </row>
    <row r="223" spans="1:14" ht="21" customHeight="1" x14ac:dyDescent="0.25">
      <c r="A223" s="92">
        <v>262</v>
      </c>
      <c r="B223" s="146" t="str">
        <f t="shared" si="4"/>
        <v>800M--</v>
      </c>
      <c r="C223" s="146"/>
      <c r="D223" s="146"/>
      <c r="E223" s="272"/>
      <c r="F223" s="147"/>
      <c r="G223" s="92"/>
      <c r="H223" s="92" t="s">
        <v>591</v>
      </c>
      <c r="I223" s="201" t="s">
        <v>441</v>
      </c>
      <c r="J223" s="201"/>
      <c r="K223" s="94"/>
      <c r="L223" s="148"/>
      <c r="M223" s="148"/>
      <c r="N223" s="93"/>
    </row>
    <row r="224" spans="1:14" ht="21" customHeight="1" x14ac:dyDescent="0.25">
      <c r="A224" s="92">
        <v>263</v>
      </c>
      <c r="B224" s="146" t="str">
        <f t="shared" si="4"/>
        <v>800M--</v>
      </c>
      <c r="C224" s="146"/>
      <c r="D224" s="146"/>
      <c r="E224" s="272"/>
      <c r="F224" s="147"/>
      <c r="G224" s="92"/>
      <c r="H224" s="92" t="s">
        <v>591</v>
      </c>
      <c r="I224" s="201" t="s">
        <v>441</v>
      </c>
      <c r="J224" s="201"/>
      <c r="K224" s="94"/>
      <c r="L224" s="148"/>
      <c r="M224" s="148"/>
      <c r="N224" s="93"/>
    </row>
    <row r="225" spans="1:14" ht="21" customHeight="1" x14ac:dyDescent="0.25">
      <c r="A225" s="92">
        <v>264</v>
      </c>
      <c r="B225" s="146" t="str">
        <f t="shared" si="4"/>
        <v>800M--</v>
      </c>
      <c r="C225" s="146"/>
      <c r="D225" s="146"/>
      <c r="E225" s="272"/>
      <c r="F225" s="147"/>
      <c r="G225" s="92"/>
      <c r="H225" s="92" t="s">
        <v>591</v>
      </c>
      <c r="I225" s="201" t="s">
        <v>441</v>
      </c>
      <c r="J225" s="201"/>
      <c r="K225" s="94"/>
      <c r="L225" s="148"/>
      <c r="M225" s="148"/>
      <c r="N225" s="93"/>
    </row>
    <row r="226" spans="1:14" ht="21" customHeight="1" x14ac:dyDescent="0.25">
      <c r="A226" s="92">
        <v>265</v>
      </c>
      <c r="B226" s="146" t="str">
        <f t="shared" si="4"/>
        <v>800M--</v>
      </c>
      <c r="C226" s="146"/>
      <c r="D226" s="146"/>
      <c r="E226" s="272"/>
      <c r="F226" s="147"/>
      <c r="G226" s="92"/>
      <c r="H226" s="92" t="s">
        <v>591</v>
      </c>
      <c r="I226" s="201" t="s">
        <v>441</v>
      </c>
      <c r="J226" s="201"/>
      <c r="K226" s="94"/>
      <c r="L226" s="148"/>
      <c r="M226" s="148"/>
      <c r="N226" s="93"/>
    </row>
    <row r="227" spans="1:14" ht="21" customHeight="1" x14ac:dyDescent="0.25">
      <c r="A227" s="92">
        <v>266</v>
      </c>
      <c r="B227" s="146" t="str">
        <f t="shared" si="4"/>
        <v>800M--</v>
      </c>
      <c r="C227" s="146"/>
      <c r="D227" s="146"/>
      <c r="E227" s="272"/>
      <c r="F227" s="147"/>
      <c r="G227" s="92"/>
      <c r="H227" s="92" t="s">
        <v>591</v>
      </c>
      <c r="I227" s="201" t="s">
        <v>441</v>
      </c>
      <c r="J227" s="201"/>
      <c r="K227" s="94"/>
      <c r="L227" s="148"/>
      <c r="M227" s="148"/>
      <c r="N227" s="93"/>
    </row>
    <row r="228" spans="1:14" ht="21" customHeight="1" x14ac:dyDescent="0.25">
      <c r="A228" s="92">
        <v>267</v>
      </c>
      <c r="B228" s="146" t="str">
        <f t="shared" si="4"/>
        <v>800M--</v>
      </c>
      <c r="C228" s="146"/>
      <c r="D228" s="146"/>
      <c r="E228" s="272"/>
      <c r="F228" s="147"/>
      <c r="G228" s="92"/>
      <c r="H228" s="92" t="s">
        <v>591</v>
      </c>
      <c r="I228" s="201" t="s">
        <v>441</v>
      </c>
      <c r="J228" s="201"/>
      <c r="K228" s="94"/>
      <c r="L228" s="148"/>
      <c r="M228" s="148"/>
      <c r="N228" s="93"/>
    </row>
    <row r="229" spans="1:14" ht="21" customHeight="1" x14ac:dyDescent="0.25">
      <c r="A229" s="92">
        <v>268</v>
      </c>
      <c r="B229" s="146" t="str">
        <f t="shared" si="4"/>
        <v>800M--</v>
      </c>
      <c r="C229" s="146"/>
      <c r="D229" s="146"/>
      <c r="E229" s="272"/>
      <c r="F229" s="147"/>
      <c r="G229" s="92"/>
      <c r="H229" s="92" t="s">
        <v>591</v>
      </c>
      <c r="I229" s="201" t="s">
        <v>441</v>
      </c>
      <c r="J229" s="201"/>
      <c r="K229" s="94"/>
      <c r="L229" s="148"/>
      <c r="M229" s="148"/>
      <c r="N229" s="93"/>
    </row>
    <row r="230" spans="1:14" ht="21" customHeight="1" x14ac:dyDescent="0.25">
      <c r="A230" s="92">
        <v>269</v>
      </c>
      <c r="B230" s="146" t="str">
        <f t="shared" si="4"/>
        <v>800M--</v>
      </c>
      <c r="C230" s="146"/>
      <c r="D230" s="146"/>
      <c r="E230" s="272"/>
      <c r="F230" s="147"/>
      <c r="G230" s="92"/>
      <c r="H230" s="92" t="s">
        <v>591</v>
      </c>
      <c r="I230" s="201" t="s">
        <v>441</v>
      </c>
      <c r="J230" s="201"/>
      <c r="K230" s="94"/>
      <c r="L230" s="148"/>
      <c r="M230" s="148"/>
      <c r="N230" s="93"/>
    </row>
    <row r="231" spans="1:14" ht="21" customHeight="1" x14ac:dyDescent="0.25">
      <c r="A231" s="92">
        <v>270</v>
      </c>
      <c r="B231" s="146" t="str">
        <f t="shared" si="4"/>
        <v>800M--</v>
      </c>
      <c r="C231" s="146"/>
      <c r="D231" s="146"/>
      <c r="E231" s="272"/>
      <c r="F231" s="147"/>
      <c r="G231" s="92"/>
      <c r="H231" s="92" t="s">
        <v>591</v>
      </c>
      <c r="I231" s="201" t="s">
        <v>441</v>
      </c>
      <c r="J231" s="201"/>
      <c r="K231" s="94"/>
      <c r="L231" s="148"/>
      <c r="M231" s="148"/>
      <c r="N231" s="93"/>
    </row>
    <row r="232" spans="1:14" ht="21" customHeight="1" x14ac:dyDescent="0.25">
      <c r="A232" s="92">
        <v>271</v>
      </c>
      <c r="B232" s="146" t="str">
        <f t="shared" si="4"/>
        <v>800M--</v>
      </c>
      <c r="C232" s="146"/>
      <c r="D232" s="146"/>
      <c r="E232" s="272"/>
      <c r="F232" s="147"/>
      <c r="G232" s="92"/>
      <c r="H232" s="92" t="s">
        <v>591</v>
      </c>
      <c r="I232" s="201" t="s">
        <v>441</v>
      </c>
      <c r="J232" s="201"/>
      <c r="K232" s="94"/>
      <c r="L232" s="148"/>
      <c r="M232" s="148"/>
      <c r="N232" s="93"/>
    </row>
    <row r="233" spans="1:14" ht="21" customHeight="1" x14ac:dyDescent="0.25">
      <c r="A233" s="92">
        <v>272</v>
      </c>
      <c r="B233" s="146" t="str">
        <f t="shared" si="4"/>
        <v>800M--</v>
      </c>
      <c r="C233" s="146"/>
      <c r="D233" s="146"/>
      <c r="E233" s="272"/>
      <c r="F233" s="147"/>
      <c r="G233" s="92"/>
      <c r="H233" s="92" t="s">
        <v>591</v>
      </c>
      <c r="I233" s="201" t="s">
        <v>441</v>
      </c>
      <c r="J233" s="201"/>
      <c r="K233" s="94"/>
      <c r="L233" s="148"/>
      <c r="M233" s="148"/>
      <c r="N233" s="93"/>
    </row>
    <row r="234" spans="1:14" ht="21" customHeight="1" x14ac:dyDescent="0.25">
      <c r="A234" s="92">
        <v>273</v>
      </c>
      <c r="B234" s="146" t="str">
        <f t="shared" si="4"/>
        <v>800M--</v>
      </c>
      <c r="C234" s="146"/>
      <c r="D234" s="146"/>
      <c r="E234" s="272"/>
      <c r="F234" s="147"/>
      <c r="G234" s="92"/>
      <c r="H234" s="92" t="s">
        <v>591</v>
      </c>
      <c r="I234" s="201" t="s">
        <v>441</v>
      </c>
      <c r="J234" s="201"/>
      <c r="K234" s="94"/>
      <c r="L234" s="148"/>
      <c r="M234" s="148"/>
      <c r="N234" s="93"/>
    </row>
    <row r="235" spans="1:14" ht="21" customHeight="1" x14ac:dyDescent="0.25">
      <c r="A235" s="92">
        <v>274</v>
      </c>
      <c r="B235" s="146" t="str">
        <f t="shared" si="4"/>
        <v>800M--</v>
      </c>
      <c r="C235" s="146"/>
      <c r="D235" s="146"/>
      <c r="E235" s="272"/>
      <c r="F235" s="147"/>
      <c r="G235" s="92"/>
      <c r="H235" s="92" t="s">
        <v>591</v>
      </c>
      <c r="I235" s="201" t="s">
        <v>441</v>
      </c>
      <c r="J235" s="201"/>
      <c r="K235" s="94"/>
      <c r="L235" s="148"/>
      <c r="M235" s="148"/>
      <c r="N235" s="93"/>
    </row>
    <row r="236" spans="1:14" ht="21" customHeight="1" x14ac:dyDescent="0.25">
      <c r="A236" s="92">
        <v>275</v>
      </c>
      <c r="B236" s="146" t="str">
        <f t="shared" si="4"/>
        <v>800M--</v>
      </c>
      <c r="C236" s="146"/>
      <c r="D236" s="146"/>
      <c r="E236" s="272"/>
      <c r="F236" s="147"/>
      <c r="G236" s="92"/>
      <c r="H236" s="92" t="s">
        <v>591</v>
      </c>
      <c r="I236" s="201" t="s">
        <v>441</v>
      </c>
      <c r="J236" s="201"/>
      <c r="K236" s="94"/>
      <c r="L236" s="148"/>
      <c r="M236" s="148"/>
      <c r="N236" s="93"/>
    </row>
    <row r="237" spans="1:14" ht="21" customHeight="1" x14ac:dyDescent="0.25">
      <c r="A237" s="92">
        <v>276</v>
      </c>
      <c r="B237" s="146" t="str">
        <f t="shared" si="4"/>
        <v>800M--</v>
      </c>
      <c r="C237" s="146"/>
      <c r="D237" s="146"/>
      <c r="E237" s="272"/>
      <c r="F237" s="147"/>
      <c r="G237" s="92"/>
      <c r="H237" s="92" t="s">
        <v>591</v>
      </c>
      <c r="I237" s="201" t="s">
        <v>441</v>
      </c>
      <c r="J237" s="201"/>
      <c r="K237" s="94"/>
      <c r="L237" s="148"/>
      <c r="M237" s="148"/>
      <c r="N237" s="93"/>
    </row>
    <row r="238" spans="1:14" ht="21" customHeight="1" x14ac:dyDescent="0.25">
      <c r="A238" s="92">
        <v>277</v>
      </c>
      <c r="B238" s="146" t="str">
        <f t="shared" si="4"/>
        <v>800M--</v>
      </c>
      <c r="C238" s="146"/>
      <c r="D238" s="146"/>
      <c r="E238" s="272"/>
      <c r="F238" s="147"/>
      <c r="G238" s="92"/>
      <c r="H238" s="92" t="s">
        <v>591</v>
      </c>
      <c r="I238" s="201" t="s">
        <v>441</v>
      </c>
      <c r="J238" s="201"/>
      <c r="K238" s="94"/>
      <c r="L238" s="148"/>
      <c r="M238" s="148"/>
      <c r="N238" s="93"/>
    </row>
    <row r="239" spans="1:14" ht="21" customHeight="1" x14ac:dyDescent="0.25">
      <c r="A239" s="92">
        <v>278</v>
      </c>
      <c r="B239" s="146" t="str">
        <f t="shared" si="4"/>
        <v>800M--</v>
      </c>
      <c r="C239" s="146"/>
      <c r="D239" s="146"/>
      <c r="E239" s="272"/>
      <c r="F239" s="147"/>
      <c r="G239" s="92"/>
      <c r="H239" s="92" t="s">
        <v>591</v>
      </c>
      <c r="I239" s="201" t="s">
        <v>441</v>
      </c>
      <c r="J239" s="201"/>
      <c r="K239" s="94"/>
      <c r="L239" s="148"/>
      <c r="M239" s="148"/>
      <c r="N239" s="93"/>
    </row>
    <row r="240" spans="1:14" ht="21" customHeight="1" x14ac:dyDescent="0.25">
      <c r="A240" s="92">
        <v>279</v>
      </c>
      <c r="B240" s="146" t="str">
        <f t="shared" si="4"/>
        <v>800M--</v>
      </c>
      <c r="C240" s="146"/>
      <c r="D240" s="146"/>
      <c r="E240" s="272"/>
      <c r="F240" s="147"/>
      <c r="G240" s="92"/>
      <c r="H240" s="92" t="s">
        <v>591</v>
      </c>
      <c r="I240" s="201" t="s">
        <v>441</v>
      </c>
      <c r="J240" s="201"/>
      <c r="K240" s="94"/>
      <c r="L240" s="148"/>
      <c r="M240" s="148"/>
      <c r="N240" s="93"/>
    </row>
    <row r="241" spans="1:14" ht="21" customHeight="1" x14ac:dyDescent="0.25">
      <c r="A241" s="92">
        <v>280</v>
      </c>
      <c r="B241" s="146" t="str">
        <f t="shared" si="4"/>
        <v>800M--</v>
      </c>
      <c r="C241" s="146"/>
      <c r="D241" s="146"/>
      <c r="E241" s="272"/>
      <c r="F241" s="147"/>
      <c r="G241" s="92"/>
      <c r="H241" s="92" t="s">
        <v>591</v>
      </c>
      <c r="I241" s="201" t="s">
        <v>441</v>
      </c>
      <c r="J241" s="201"/>
      <c r="K241" s="94"/>
      <c r="L241" s="148"/>
      <c r="M241" s="148"/>
      <c r="N241" s="93"/>
    </row>
    <row r="242" spans="1:14" ht="21" customHeight="1" x14ac:dyDescent="0.25">
      <c r="A242" s="92">
        <v>281</v>
      </c>
      <c r="B242" s="146" t="str">
        <f t="shared" si="4"/>
        <v>800M--</v>
      </c>
      <c r="C242" s="146"/>
      <c r="D242" s="146"/>
      <c r="E242" s="272"/>
      <c r="F242" s="147"/>
      <c r="G242" s="92"/>
      <c r="H242" s="92" t="s">
        <v>591</v>
      </c>
      <c r="I242" s="201" t="s">
        <v>441</v>
      </c>
      <c r="J242" s="201"/>
      <c r="K242" s="94"/>
      <c r="L242" s="148"/>
      <c r="M242" s="148"/>
      <c r="N242" s="93"/>
    </row>
    <row r="243" spans="1:14" ht="21" customHeight="1" x14ac:dyDescent="0.25">
      <c r="A243" s="92">
        <v>282</v>
      </c>
      <c r="B243" s="146" t="str">
        <f t="shared" si="4"/>
        <v>800M--</v>
      </c>
      <c r="C243" s="146"/>
      <c r="D243" s="146"/>
      <c r="E243" s="272"/>
      <c r="F243" s="147"/>
      <c r="G243" s="92"/>
      <c r="H243" s="92" t="s">
        <v>591</v>
      </c>
      <c r="I243" s="201" t="s">
        <v>441</v>
      </c>
      <c r="J243" s="201"/>
      <c r="K243" s="94"/>
      <c r="L243" s="148"/>
      <c r="M243" s="148"/>
      <c r="N243" s="93"/>
    </row>
    <row r="244" spans="1:14" ht="21" customHeight="1" x14ac:dyDescent="0.25">
      <c r="A244" s="92">
        <v>283</v>
      </c>
      <c r="B244" s="146" t="str">
        <f t="shared" si="4"/>
        <v>800M--</v>
      </c>
      <c r="C244" s="146"/>
      <c r="D244" s="146"/>
      <c r="E244" s="272"/>
      <c r="F244" s="147"/>
      <c r="G244" s="92"/>
      <c r="H244" s="92" t="s">
        <v>591</v>
      </c>
      <c r="I244" s="201" t="s">
        <v>441</v>
      </c>
      <c r="J244" s="201"/>
      <c r="K244" s="94"/>
      <c r="L244" s="148"/>
      <c r="M244" s="148"/>
      <c r="N244" s="93"/>
    </row>
    <row r="245" spans="1:14" ht="21" customHeight="1" x14ac:dyDescent="0.25">
      <c r="A245" s="92">
        <v>284</v>
      </c>
      <c r="B245" s="146" t="str">
        <f t="shared" si="4"/>
        <v>800M--</v>
      </c>
      <c r="C245" s="146"/>
      <c r="D245" s="146"/>
      <c r="E245" s="272"/>
      <c r="F245" s="147"/>
      <c r="G245" s="92"/>
      <c r="H245" s="92" t="s">
        <v>591</v>
      </c>
      <c r="I245" s="201" t="s">
        <v>441</v>
      </c>
      <c r="J245" s="201"/>
      <c r="K245" s="94"/>
      <c r="L245" s="148"/>
      <c r="M245" s="148"/>
      <c r="N245" s="93"/>
    </row>
    <row r="246" spans="1:14" ht="21" customHeight="1" x14ac:dyDescent="0.25">
      <c r="A246" s="92">
        <v>285</v>
      </c>
      <c r="B246" s="146" t="str">
        <f t="shared" si="4"/>
        <v>800M--</v>
      </c>
      <c r="C246" s="146"/>
      <c r="D246" s="146"/>
      <c r="E246" s="272"/>
      <c r="F246" s="147"/>
      <c r="G246" s="92"/>
      <c r="H246" s="92" t="s">
        <v>591</v>
      </c>
      <c r="I246" s="201" t="s">
        <v>441</v>
      </c>
      <c r="J246" s="201"/>
      <c r="K246" s="94"/>
      <c r="L246" s="148"/>
      <c r="M246" s="148"/>
      <c r="N246" s="93"/>
    </row>
    <row r="247" spans="1:14" ht="21" customHeight="1" x14ac:dyDescent="0.25">
      <c r="A247" s="92">
        <v>286</v>
      </c>
      <c r="B247" s="146" t="str">
        <f t="shared" si="4"/>
        <v>800M--</v>
      </c>
      <c r="C247" s="146"/>
      <c r="D247" s="146"/>
      <c r="E247" s="272"/>
      <c r="F247" s="147"/>
      <c r="G247" s="92"/>
      <c r="H247" s="92" t="s">
        <v>591</v>
      </c>
      <c r="I247" s="201" t="s">
        <v>441</v>
      </c>
      <c r="J247" s="201"/>
      <c r="K247" s="94"/>
      <c r="L247" s="148"/>
      <c r="M247" s="148"/>
      <c r="N247" s="93"/>
    </row>
    <row r="248" spans="1:14" ht="21" customHeight="1" x14ac:dyDescent="0.25">
      <c r="A248" s="92">
        <v>287</v>
      </c>
      <c r="B248" s="146" t="str">
        <f t="shared" si="4"/>
        <v>800M--</v>
      </c>
      <c r="C248" s="146"/>
      <c r="D248" s="146"/>
      <c r="E248" s="272"/>
      <c r="F248" s="147"/>
      <c r="G248" s="92"/>
      <c r="H248" s="92" t="s">
        <v>591</v>
      </c>
      <c r="I248" s="201" t="s">
        <v>441</v>
      </c>
      <c r="J248" s="201"/>
      <c r="K248" s="94"/>
      <c r="L248" s="148"/>
      <c r="M248" s="148"/>
      <c r="N248" s="93"/>
    </row>
    <row r="249" spans="1:14" ht="21" customHeight="1" x14ac:dyDescent="0.25">
      <c r="A249" s="92">
        <v>288</v>
      </c>
      <c r="B249" s="146" t="str">
        <f t="shared" si="4"/>
        <v>800M--</v>
      </c>
      <c r="C249" s="146"/>
      <c r="D249" s="146"/>
      <c r="E249" s="272"/>
      <c r="F249" s="147"/>
      <c r="G249" s="92"/>
      <c r="H249" s="92" t="s">
        <v>591</v>
      </c>
      <c r="I249" s="201" t="s">
        <v>441</v>
      </c>
      <c r="J249" s="201"/>
      <c r="K249" s="94"/>
      <c r="L249" s="148"/>
      <c r="M249" s="148"/>
      <c r="N249" s="93"/>
    </row>
    <row r="250" spans="1:14" ht="21" customHeight="1" x14ac:dyDescent="0.25">
      <c r="A250" s="92">
        <v>289</v>
      </c>
      <c r="B250" s="146" t="str">
        <f t="shared" si="4"/>
        <v>800M--</v>
      </c>
      <c r="C250" s="146"/>
      <c r="D250" s="146"/>
      <c r="E250" s="272"/>
      <c r="F250" s="147"/>
      <c r="G250" s="92"/>
      <c r="H250" s="92" t="s">
        <v>591</v>
      </c>
      <c r="I250" s="201" t="s">
        <v>441</v>
      </c>
      <c r="J250" s="201"/>
      <c r="K250" s="94"/>
      <c r="L250" s="148"/>
      <c r="M250" s="148"/>
      <c r="N250" s="93"/>
    </row>
    <row r="251" spans="1:14" ht="21" customHeight="1" x14ac:dyDescent="0.25">
      <c r="A251" s="92">
        <v>290</v>
      </c>
      <c r="B251" s="146" t="str">
        <f t="shared" si="4"/>
        <v>800M--</v>
      </c>
      <c r="C251" s="146"/>
      <c r="D251" s="146"/>
      <c r="E251" s="272"/>
      <c r="F251" s="147"/>
      <c r="G251" s="92"/>
      <c r="H251" s="92" t="s">
        <v>591</v>
      </c>
      <c r="I251" s="201" t="s">
        <v>441</v>
      </c>
      <c r="J251" s="201"/>
      <c r="K251" s="94"/>
      <c r="L251" s="148"/>
      <c r="M251" s="148"/>
      <c r="N251" s="93"/>
    </row>
    <row r="252" spans="1:14" ht="21" customHeight="1" x14ac:dyDescent="0.25">
      <c r="A252" s="92">
        <v>291</v>
      </c>
      <c r="B252" s="146" t="str">
        <f t="shared" si="4"/>
        <v>800M--</v>
      </c>
      <c r="C252" s="146"/>
      <c r="D252" s="146"/>
      <c r="E252" s="272"/>
      <c r="F252" s="147"/>
      <c r="G252" s="92"/>
      <c r="H252" s="92" t="s">
        <v>591</v>
      </c>
      <c r="I252" s="201" t="s">
        <v>441</v>
      </c>
      <c r="J252" s="201"/>
      <c r="K252" s="94"/>
      <c r="L252" s="148"/>
      <c r="M252" s="148"/>
      <c r="N252" s="93"/>
    </row>
    <row r="253" spans="1:14" ht="21" customHeight="1" x14ac:dyDescent="0.25">
      <c r="A253" s="92">
        <v>292</v>
      </c>
      <c r="B253" s="146" t="str">
        <f t="shared" si="4"/>
        <v>800M--</v>
      </c>
      <c r="C253" s="146"/>
      <c r="D253" s="146"/>
      <c r="E253" s="272"/>
      <c r="F253" s="147"/>
      <c r="G253" s="92"/>
      <c r="H253" s="92" t="s">
        <v>591</v>
      </c>
      <c r="I253" s="201" t="s">
        <v>441</v>
      </c>
      <c r="J253" s="201"/>
      <c r="K253" s="94"/>
      <c r="L253" s="148"/>
      <c r="M253" s="148"/>
      <c r="N253" s="93"/>
    </row>
    <row r="254" spans="1:14" ht="21" customHeight="1" x14ac:dyDescent="0.25">
      <c r="A254" s="92">
        <v>293</v>
      </c>
      <c r="B254" s="146" t="str">
        <f t="shared" si="4"/>
        <v>800M--</v>
      </c>
      <c r="C254" s="146"/>
      <c r="D254" s="146"/>
      <c r="E254" s="272"/>
      <c r="F254" s="147"/>
      <c r="G254" s="92"/>
      <c r="H254" s="92" t="s">
        <v>591</v>
      </c>
      <c r="I254" s="201" t="s">
        <v>441</v>
      </c>
      <c r="J254" s="201"/>
      <c r="K254" s="94"/>
      <c r="L254" s="148"/>
      <c r="M254" s="148"/>
      <c r="N254" s="93"/>
    </row>
    <row r="255" spans="1:14" ht="21" customHeight="1" x14ac:dyDescent="0.25">
      <c r="A255" s="92">
        <v>294</v>
      </c>
      <c r="B255" s="146" t="str">
        <f t="shared" si="4"/>
        <v>800M--</v>
      </c>
      <c r="C255" s="146"/>
      <c r="D255" s="146"/>
      <c r="E255" s="272"/>
      <c r="F255" s="147"/>
      <c r="G255" s="92"/>
      <c r="H255" s="92" t="s">
        <v>591</v>
      </c>
      <c r="I255" s="201" t="s">
        <v>441</v>
      </c>
      <c r="J255" s="201"/>
      <c r="K255" s="94"/>
      <c r="L255" s="148"/>
      <c r="M255" s="148"/>
      <c r="N255" s="93"/>
    </row>
    <row r="256" spans="1:14" ht="21" customHeight="1" x14ac:dyDescent="0.25">
      <c r="A256" s="92">
        <v>295</v>
      </c>
      <c r="B256" s="146" t="str">
        <f t="shared" si="4"/>
        <v>800M--</v>
      </c>
      <c r="C256" s="146"/>
      <c r="D256" s="146"/>
      <c r="E256" s="272"/>
      <c r="F256" s="147"/>
      <c r="G256" s="92"/>
      <c r="H256" s="92" t="s">
        <v>591</v>
      </c>
      <c r="I256" s="201" t="s">
        <v>441</v>
      </c>
      <c r="J256" s="201"/>
      <c r="K256" s="94"/>
      <c r="L256" s="148"/>
      <c r="M256" s="148"/>
      <c r="N256" s="93"/>
    </row>
    <row r="257" spans="1:14" ht="21" customHeight="1" x14ac:dyDescent="0.25">
      <c r="A257" s="92">
        <v>296</v>
      </c>
      <c r="B257" s="146" t="str">
        <f t="shared" si="4"/>
        <v>800M--</v>
      </c>
      <c r="C257" s="146"/>
      <c r="D257" s="146"/>
      <c r="E257" s="272"/>
      <c r="F257" s="147"/>
      <c r="G257" s="92"/>
      <c r="H257" s="92" t="s">
        <v>591</v>
      </c>
      <c r="I257" s="201" t="s">
        <v>441</v>
      </c>
      <c r="J257" s="201"/>
      <c r="K257" s="94"/>
      <c r="L257" s="148"/>
      <c r="M257" s="148"/>
      <c r="N257" s="93"/>
    </row>
    <row r="258" spans="1:14" ht="21" customHeight="1" x14ac:dyDescent="0.25">
      <c r="A258" s="92">
        <v>297</v>
      </c>
      <c r="B258" s="146" t="str">
        <f t="shared" si="4"/>
        <v>800M--</v>
      </c>
      <c r="C258" s="146"/>
      <c r="D258" s="146"/>
      <c r="E258" s="272"/>
      <c r="F258" s="147"/>
      <c r="G258" s="92"/>
      <c r="H258" s="92" t="s">
        <v>591</v>
      </c>
      <c r="I258" s="201" t="s">
        <v>441</v>
      </c>
      <c r="J258" s="201"/>
      <c r="K258" s="94"/>
      <c r="L258" s="148"/>
      <c r="M258" s="148"/>
      <c r="N258" s="93"/>
    </row>
    <row r="259" spans="1:14" ht="21" customHeight="1" x14ac:dyDescent="0.25">
      <c r="A259" s="92">
        <v>298</v>
      </c>
      <c r="B259" s="146" t="str">
        <f t="shared" si="4"/>
        <v>800M--</v>
      </c>
      <c r="C259" s="146"/>
      <c r="D259" s="146"/>
      <c r="E259" s="272"/>
      <c r="F259" s="147"/>
      <c r="G259" s="92"/>
      <c r="H259" s="92" t="s">
        <v>591</v>
      </c>
      <c r="I259" s="201" t="s">
        <v>441</v>
      </c>
      <c r="J259" s="201"/>
      <c r="K259" s="94"/>
      <c r="L259" s="148"/>
      <c r="M259" s="148"/>
      <c r="N259" s="93"/>
    </row>
    <row r="260" spans="1:14" ht="21" customHeight="1" x14ac:dyDescent="0.25">
      <c r="A260" s="92">
        <v>299</v>
      </c>
      <c r="B260" s="146" t="str">
        <f t="shared" si="4"/>
        <v>800M--</v>
      </c>
      <c r="C260" s="146"/>
      <c r="D260" s="146"/>
      <c r="E260" s="272"/>
      <c r="F260" s="147"/>
      <c r="G260" s="92"/>
      <c r="H260" s="92" t="s">
        <v>591</v>
      </c>
      <c r="I260" s="201" t="s">
        <v>441</v>
      </c>
      <c r="J260" s="201"/>
      <c r="K260" s="94"/>
      <c r="L260" s="148"/>
      <c r="M260" s="148"/>
      <c r="N260" s="93"/>
    </row>
    <row r="261" spans="1:14" ht="21" customHeight="1" x14ac:dyDescent="0.25">
      <c r="A261" s="92">
        <v>300</v>
      </c>
      <c r="B261" s="146" t="str">
        <f t="shared" si="4"/>
        <v>800M--</v>
      </c>
      <c r="C261" s="146"/>
      <c r="D261" s="146"/>
      <c r="E261" s="272"/>
      <c r="F261" s="147"/>
      <c r="G261" s="92"/>
      <c r="H261" s="92" t="s">
        <v>591</v>
      </c>
      <c r="I261" s="201" t="s">
        <v>441</v>
      </c>
      <c r="J261" s="201"/>
      <c r="K261" s="94"/>
      <c r="L261" s="148"/>
      <c r="M261" s="148"/>
      <c r="N261" s="93"/>
    </row>
    <row r="262" spans="1:14" ht="21" customHeight="1" x14ac:dyDescent="0.25">
      <c r="A262" s="92">
        <v>301</v>
      </c>
      <c r="B262" s="146" t="str">
        <f t="shared" si="4"/>
        <v>800M--</v>
      </c>
      <c r="C262" s="146"/>
      <c r="D262" s="146"/>
      <c r="E262" s="272"/>
      <c r="F262" s="147"/>
      <c r="G262" s="92"/>
      <c r="H262" s="92" t="s">
        <v>591</v>
      </c>
      <c r="I262" s="201" t="s">
        <v>441</v>
      </c>
      <c r="J262" s="201"/>
      <c r="K262" s="94"/>
      <c r="L262" s="148"/>
      <c r="M262" s="148"/>
      <c r="N262" s="93"/>
    </row>
    <row r="263" spans="1:14" ht="21" customHeight="1" x14ac:dyDescent="0.25">
      <c r="A263" s="92">
        <v>302</v>
      </c>
      <c r="B263" s="146" t="str">
        <f t="shared" si="4"/>
        <v>800M--</v>
      </c>
      <c r="C263" s="146"/>
      <c r="D263" s="146"/>
      <c r="E263" s="272"/>
      <c r="F263" s="147"/>
      <c r="G263" s="92"/>
      <c r="H263" s="92" t="s">
        <v>591</v>
      </c>
      <c r="I263" s="201" t="s">
        <v>441</v>
      </c>
      <c r="J263" s="201"/>
      <c r="K263" s="94"/>
      <c r="L263" s="148"/>
      <c r="M263" s="148"/>
      <c r="N263" s="93"/>
    </row>
    <row r="264" spans="1:14" ht="21" customHeight="1" x14ac:dyDescent="0.25">
      <c r="A264" s="92">
        <v>303</v>
      </c>
      <c r="B264" s="146" t="str">
        <f t="shared" si="4"/>
        <v>800M--</v>
      </c>
      <c r="C264" s="146"/>
      <c r="D264" s="146"/>
      <c r="E264" s="272"/>
      <c r="F264" s="147"/>
      <c r="G264" s="92"/>
      <c r="H264" s="92" t="s">
        <v>591</v>
      </c>
      <c r="I264" s="201" t="s">
        <v>441</v>
      </c>
      <c r="J264" s="201"/>
      <c r="K264" s="94"/>
      <c r="L264" s="148"/>
      <c r="M264" s="148"/>
      <c r="N264" s="93"/>
    </row>
    <row r="265" spans="1:14" ht="21" customHeight="1" x14ac:dyDescent="0.25">
      <c r="A265" s="92">
        <v>304</v>
      </c>
      <c r="B265" s="146" t="str">
        <f t="shared" si="4"/>
        <v>800M--</v>
      </c>
      <c r="C265" s="146"/>
      <c r="D265" s="146"/>
      <c r="E265" s="272"/>
      <c r="F265" s="147"/>
      <c r="G265" s="92"/>
      <c r="H265" s="92" t="s">
        <v>591</v>
      </c>
      <c r="I265" s="201" t="s">
        <v>441</v>
      </c>
      <c r="J265" s="201"/>
      <c r="K265" s="94"/>
      <c r="L265" s="148"/>
      <c r="M265" s="148"/>
      <c r="N265" s="93"/>
    </row>
    <row r="266" spans="1:14" ht="21" customHeight="1" x14ac:dyDescent="0.25">
      <c r="A266" s="92">
        <v>305</v>
      </c>
      <c r="B266" s="146" t="str">
        <f t="shared" si="4"/>
        <v>800M--</v>
      </c>
      <c r="C266" s="146"/>
      <c r="D266" s="146"/>
      <c r="E266" s="272"/>
      <c r="F266" s="147"/>
      <c r="G266" s="92"/>
      <c r="H266" s="92" t="s">
        <v>591</v>
      </c>
      <c r="I266" s="201" t="s">
        <v>441</v>
      </c>
      <c r="J266" s="201"/>
      <c r="K266" s="94"/>
      <c r="L266" s="148"/>
      <c r="M266" s="148"/>
      <c r="N266" s="93"/>
    </row>
    <row r="267" spans="1:14" ht="21" customHeight="1" x14ac:dyDescent="0.25">
      <c r="A267" s="92">
        <v>306</v>
      </c>
      <c r="B267" s="146" t="str">
        <f t="shared" si="4"/>
        <v>800M--</v>
      </c>
      <c r="C267" s="146"/>
      <c r="D267" s="146"/>
      <c r="E267" s="272"/>
      <c r="F267" s="147"/>
      <c r="G267" s="92"/>
      <c r="H267" s="92" t="s">
        <v>591</v>
      </c>
      <c r="I267" s="201" t="s">
        <v>441</v>
      </c>
      <c r="J267" s="201"/>
      <c r="K267" s="94"/>
      <c r="L267" s="148"/>
      <c r="M267" s="148"/>
      <c r="N267" s="93"/>
    </row>
    <row r="268" spans="1:14" ht="21" customHeight="1" x14ac:dyDescent="0.25">
      <c r="A268" s="92">
        <v>307</v>
      </c>
      <c r="B268" s="146" t="str">
        <f t="shared" si="4"/>
        <v>800M--</v>
      </c>
      <c r="C268" s="146"/>
      <c r="D268" s="146"/>
      <c r="E268" s="272"/>
      <c r="F268" s="147"/>
      <c r="G268" s="92"/>
      <c r="H268" s="92" t="s">
        <v>591</v>
      </c>
      <c r="I268" s="201" t="s">
        <v>441</v>
      </c>
      <c r="J268" s="201"/>
      <c r="K268" s="94"/>
      <c r="L268" s="148"/>
      <c r="M268" s="148"/>
      <c r="N268" s="93"/>
    </row>
    <row r="269" spans="1:14" ht="21" customHeight="1" x14ac:dyDescent="0.25">
      <c r="A269" s="92">
        <v>308</v>
      </c>
      <c r="B269" s="146" t="str">
        <f t="shared" si="4"/>
        <v>800M--</v>
      </c>
      <c r="C269" s="146"/>
      <c r="D269" s="146"/>
      <c r="E269" s="272"/>
      <c r="F269" s="147"/>
      <c r="G269" s="92"/>
      <c r="H269" s="92" t="s">
        <v>591</v>
      </c>
      <c r="I269" s="201" t="s">
        <v>441</v>
      </c>
      <c r="J269" s="201"/>
      <c r="K269" s="94"/>
      <c r="L269" s="148"/>
      <c r="M269" s="148"/>
      <c r="N269" s="93"/>
    </row>
    <row r="270" spans="1:14" ht="21" customHeight="1" x14ac:dyDescent="0.25">
      <c r="A270" s="92">
        <v>309</v>
      </c>
      <c r="B270" s="146" t="str">
        <f t="shared" si="4"/>
        <v>800M--</v>
      </c>
      <c r="C270" s="146"/>
      <c r="D270" s="146"/>
      <c r="E270" s="272"/>
      <c r="F270" s="147"/>
      <c r="G270" s="92"/>
      <c r="H270" s="92" t="s">
        <v>591</v>
      </c>
      <c r="I270" s="201" t="s">
        <v>441</v>
      </c>
      <c r="J270" s="201"/>
      <c r="K270" s="94"/>
      <c r="L270" s="148"/>
      <c r="M270" s="148"/>
      <c r="N270" s="93"/>
    </row>
    <row r="271" spans="1:14" ht="21" customHeight="1" x14ac:dyDescent="0.25">
      <c r="A271" s="92">
        <v>310</v>
      </c>
      <c r="B271" s="146" t="str">
        <f t="shared" si="4"/>
        <v>800M--</v>
      </c>
      <c r="C271" s="146"/>
      <c r="D271" s="146"/>
      <c r="E271" s="272"/>
      <c r="F271" s="147"/>
      <c r="G271" s="92"/>
      <c r="H271" s="92" t="s">
        <v>591</v>
      </c>
      <c r="I271" s="201" t="s">
        <v>441</v>
      </c>
      <c r="J271" s="201"/>
      <c r="K271" s="94"/>
      <c r="L271" s="148"/>
      <c r="M271" s="148"/>
      <c r="N271" s="93"/>
    </row>
    <row r="272" spans="1:14" ht="21" customHeight="1" x14ac:dyDescent="0.25">
      <c r="A272" s="92">
        <v>311</v>
      </c>
      <c r="B272" s="146" t="str">
        <f t="shared" si="4"/>
        <v>800M--</v>
      </c>
      <c r="C272" s="146"/>
      <c r="D272" s="146"/>
      <c r="E272" s="272"/>
      <c r="F272" s="147"/>
      <c r="G272" s="92"/>
      <c r="H272" s="92" t="s">
        <v>591</v>
      </c>
      <c r="I272" s="201" t="s">
        <v>441</v>
      </c>
      <c r="J272" s="201"/>
      <c r="K272" s="94"/>
      <c r="L272" s="148"/>
      <c r="M272" s="148"/>
      <c r="N272" s="93"/>
    </row>
    <row r="273" spans="1:14" ht="21" customHeight="1" x14ac:dyDescent="0.25">
      <c r="A273" s="92">
        <v>312</v>
      </c>
      <c r="B273" s="146" t="str">
        <f t="shared" si="4"/>
        <v>800M--</v>
      </c>
      <c r="C273" s="146"/>
      <c r="D273" s="146"/>
      <c r="E273" s="272"/>
      <c r="F273" s="147"/>
      <c r="G273" s="92"/>
      <c r="H273" s="92" t="s">
        <v>591</v>
      </c>
      <c r="I273" s="201" t="s">
        <v>441</v>
      </c>
      <c r="J273" s="201"/>
      <c r="K273" s="94"/>
      <c r="L273" s="148"/>
      <c r="M273" s="148"/>
      <c r="N273" s="93"/>
    </row>
    <row r="274" spans="1:14" ht="21" customHeight="1" x14ac:dyDescent="0.25">
      <c r="A274" s="92">
        <v>313</v>
      </c>
      <c r="B274" s="146" t="str">
        <f t="shared" si="4"/>
        <v>800M--</v>
      </c>
      <c r="C274" s="146"/>
      <c r="D274" s="146"/>
      <c r="E274" s="272"/>
      <c r="F274" s="147"/>
      <c r="G274" s="92"/>
      <c r="H274" s="92" t="s">
        <v>591</v>
      </c>
      <c r="I274" s="201" t="s">
        <v>441</v>
      </c>
      <c r="J274" s="201"/>
      <c r="K274" s="94"/>
      <c r="L274" s="148"/>
      <c r="M274" s="148"/>
      <c r="N274" s="93"/>
    </row>
    <row r="275" spans="1:14" ht="21" customHeight="1" x14ac:dyDescent="0.25">
      <c r="A275" s="92">
        <v>314</v>
      </c>
      <c r="B275" s="146" t="str">
        <f t="shared" si="4"/>
        <v>800M--</v>
      </c>
      <c r="C275" s="146"/>
      <c r="D275" s="146"/>
      <c r="E275" s="272"/>
      <c r="F275" s="147"/>
      <c r="G275" s="92"/>
      <c r="H275" s="92" t="s">
        <v>591</v>
      </c>
      <c r="I275" s="201" t="s">
        <v>441</v>
      </c>
      <c r="J275" s="201"/>
      <c r="K275" s="94"/>
      <c r="L275" s="148"/>
      <c r="M275" s="148"/>
      <c r="N275" s="93"/>
    </row>
    <row r="276" spans="1:14" ht="21" customHeight="1" x14ac:dyDescent="0.25">
      <c r="A276" s="92">
        <v>315</v>
      </c>
      <c r="B276" s="146" t="str">
        <f t="shared" si="4"/>
        <v>800M--</v>
      </c>
      <c r="C276" s="146"/>
      <c r="D276" s="146"/>
      <c r="E276" s="272"/>
      <c r="F276" s="147"/>
      <c r="G276" s="92"/>
      <c r="H276" s="92" t="s">
        <v>591</v>
      </c>
      <c r="I276" s="201" t="s">
        <v>441</v>
      </c>
      <c r="J276" s="201"/>
      <c r="K276" s="94"/>
      <c r="L276" s="148"/>
      <c r="M276" s="148"/>
      <c r="N276" s="93"/>
    </row>
    <row r="277" spans="1:14" ht="21" customHeight="1" x14ac:dyDescent="0.25">
      <c r="A277" s="92">
        <v>316</v>
      </c>
      <c r="B277" s="146" t="str">
        <f t="shared" si="4"/>
        <v>800M--</v>
      </c>
      <c r="C277" s="146"/>
      <c r="D277" s="146"/>
      <c r="E277" s="272"/>
      <c r="F277" s="147"/>
      <c r="G277" s="92"/>
      <c r="H277" s="92" t="s">
        <v>591</v>
      </c>
      <c r="I277" s="201" t="s">
        <v>441</v>
      </c>
      <c r="J277" s="201"/>
      <c r="K277" s="94"/>
      <c r="L277" s="148"/>
      <c r="M277" s="148"/>
      <c r="N277" s="93"/>
    </row>
    <row r="278" spans="1:14" ht="21" customHeight="1" x14ac:dyDescent="0.25">
      <c r="A278" s="92">
        <v>317</v>
      </c>
      <c r="B278" s="146" t="str">
        <f t="shared" si="4"/>
        <v>800M--</v>
      </c>
      <c r="C278" s="146"/>
      <c r="D278" s="146"/>
      <c r="E278" s="272"/>
      <c r="F278" s="147"/>
      <c r="G278" s="92"/>
      <c r="H278" s="92" t="s">
        <v>591</v>
      </c>
      <c r="I278" s="201" t="s">
        <v>441</v>
      </c>
      <c r="J278" s="201"/>
      <c r="K278" s="94"/>
      <c r="L278" s="148"/>
      <c r="M278" s="148"/>
      <c r="N278" s="93"/>
    </row>
    <row r="279" spans="1:14" ht="21" customHeight="1" x14ac:dyDescent="0.25">
      <c r="A279" s="92">
        <v>318</v>
      </c>
      <c r="B279" s="146" t="str">
        <f t="shared" si="4"/>
        <v>800M--</v>
      </c>
      <c r="C279" s="146"/>
      <c r="D279" s="146"/>
      <c r="E279" s="272"/>
      <c r="F279" s="147"/>
      <c r="G279" s="92"/>
      <c r="H279" s="92" t="s">
        <v>591</v>
      </c>
      <c r="I279" s="201" t="s">
        <v>441</v>
      </c>
      <c r="J279" s="201"/>
      <c r="K279" s="223"/>
      <c r="L279" s="148"/>
      <c r="M279" s="148"/>
      <c r="N279" s="93"/>
    </row>
    <row r="280" spans="1:14" ht="21" customHeight="1" x14ac:dyDescent="0.25">
      <c r="A280" s="92">
        <v>319</v>
      </c>
      <c r="B280" s="146" t="str">
        <f t="shared" si="4"/>
        <v>800M--</v>
      </c>
      <c r="C280" s="146"/>
      <c r="D280" s="146"/>
      <c r="E280" s="272"/>
      <c r="F280" s="147"/>
      <c r="G280" s="92"/>
      <c r="H280" s="92" t="s">
        <v>591</v>
      </c>
      <c r="I280" s="201" t="s">
        <v>441</v>
      </c>
      <c r="J280" s="201"/>
      <c r="K280" s="223"/>
      <c r="L280" s="148"/>
      <c r="M280" s="148"/>
      <c r="N280" s="93"/>
    </row>
    <row r="281" spans="1:14" ht="21" customHeight="1" x14ac:dyDescent="0.25">
      <c r="A281" s="92">
        <v>320</v>
      </c>
      <c r="B281" s="146" t="str">
        <f t="shared" si="4"/>
        <v>800M--</v>
      </c>
      <c r="C281" s="146"/>
      <c r="D281" s="146"/>
      <c r="E281" s="272"/>
      <c r="F281" s="147"/>
      <c r="G281" s="92"/>
      <c r="H281" s="92" t="s">
        <v>591</v>
      </c>
      <c r="I281" s="201" t="s">
        <v>441</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591</v>
      </c>
      <c r="I282" s="201" t="s">
        <v>441</v>
      </c>
      <c r="J282" s="201"/>
      <c r="K282" s="223"/>
      <c r="L282" s="148"/>
      <c r="M282" s="148"/>
      <c r="N282" s="93"/>
    </row>
    <row r="283" spans="1:14" ht="21" customHeight="1" x14ac:dyDescent="0.25">
      <c r="A283" s="92">
        <v>322</v>
      </c>
      <c r="B283" s="146" t="str">
        <f t="shared" si="5"/>
        <v>800M--</v>
      </c>
      <c r="C283" s="146"/>
      <c r="D283" s="146"/>
      <c r="E283" s="272"/>
      <c r="F283" s="147"/>
      <c r="G283" s="92"/>
      <c r="H283" s="92" t="s">
        <v>591</v>
      </c>
      <c r="I283" s="201" t="s">
        <v>441</v>
      </c>
      <c r="J283" s="201"/>
      <c r="K283" s="223"/>
      <c r="L283" s="148"/>
      <c r="M283" s="148"/>
      <c r="N283" s="93"/>
    </row>
    <row r="284" spans="1:14" ht="21" customHeight="1" x14ac:dyDescent="0.25">
      <c r="A284" s="92">
        <v>323</v>
      </c>
      <c r="B284" s="146" t="str">
        <f t="shared" si="5"/>
        <v>800M--</v>
      </c>
      <c r="C284" s="146"/>
      <c r="D284" s="146"/>
      <c r="E284" s="272"/>
      <c r="F284" s="147"/>
      <c r="G284" s="92"/>
      <c r="H284" s="92" t="s">
        <v>591</v>
      </c>
      <c r="I284" s="201" t="s">
        <v>441</v>
      </c>
      <c r="J284" s="201"/>
      <c r="K284" s="223"/>
      <c r="L284" s="148"/>
      <c r="M284" s="148"/>
      <c r="N284" s="93"/>
    </row>
    <row r="285" spans="1:14" ht="21" customHeight="1" x14ac:dyDescent="0.25">
      <c r="A285" s="92">
        <v>324</v>
      </c>
      <c r="B285" s="146" t="str">
        <f t="shared" si="5"/>
        <v>800M--</v>
      </c>
      <c r="C285" s="146"/>
      <c r="D285" s="146"/>
      <c r="E285" s="272"/>
      <c r="F285" s="147"/>
      <c r="G285" s="92"/>
      <c r="H285" s="92" t="s">
        <v>591</v>
      </c>
      <c r="I285" s="201" t="s">
        <v>441</v>
      </c>
      <c r="J285" s="201"/>
      <c r="K285" s="223"/>
      <c r="L285" s="148"/>
      <c r="M285" s="148"/>
      <c r="N285" s="93"/>
    </row>
    <row r="286" spans="1:14" ht="21" customHeight="1" x14ac:dyDescent="0.25">
      <c r="A286" s="92">
        <v>325</v>
      </c>
      <c r="B286" s="146" t="str">
        <f t="shared" si="5"/>
        <v>800M--</v>
      </c>
      <c r="C286" s="146"/>
      <c r="D286" s="146"/>
      <c r="E286" s="272"/>
      <c r="F286" s="147"/>
      <c r="G286" s="92"/>
      <c r="H286" s="92" t="s">
        <v>591</v>
      </c>
      <c r="I286" s="201" t="s">
        <v>441</v>
      </c>
      <c r="J286" s="201"/>
      <c r="K286" s="223"/>
      <c r="L286" s="148"/>
      <c r="M286" s="148"/>
      <c r="N286" s="93"/>
    </row>
    <row r="287" spans="1:14" ht="21" customHeight="1" x14ac:dyDescent="0.25">
      <c r="A287" s="92">
        <v>326</v>
      </c>
      <c r="B287" s="146" t="str">
        <f t="shared" si="5"/>
        <v>800M--</v>
      </c>
      <c r="C287" s="146"/>
      <c r="D287" s="146"/>
      <c r="E287" s="272"/>
      <c r="F287" s="147"/>
      <c r="G287" s="92"/>
      <c r="H287" s="92" t="s">
        <v>591</v>
      </c>
      <c r="I287" s="201" t="s">
        <v>441</v>
      </c>
      <c r="J287" s="201"/>
      <c r="K287" s="223"/>
      <c r="L287" s="148"/>
      <c r="M287" s="148"/>
      <c r="N287" s="93"/>
    </row>
    <row r="288" spans="1:14" ht="21" customHeight="1" x14ac:dyDescent="0.25">
      <c r="A288" s="92">
        <v>327</v>
      </c>
      <c r="B288" s="146" t="str">
        <f t="shared" si="5"/>
        <v>800M--</v>
      </c>
      <c r="C288" s="146"/>
      <c r="D288" s="146"/>
      <c r="E288" s="272"/>
      <c r="F288" s="147"/>
      <c r="G288" s="92"/>
      <c r="H288" s="92" t="s">
        <v>591</v>
      </c>
      <c r="I288" s="201" t="s">
        <v>441</v>
      </c>
      <c r="J288" s="201"/>
      <c r="K288" s="223"/>
      <c r="L288" s="148"/>
      <c r="M288" s="148"/>
      <c r="N288" s="93"/>
    </row>
    <row r="289" spans="1:15" ht="21" customHeight="1" x14ac:dyDescent="0.25">
      <c r="A289" s="92">
        <v>328</v>
      </c>
      <c r="B289" s="146" t="str">
        <f t="shared" si="5"/>
        <v>800M--</v>
      </c>
      <c r="C289" s="146"/>
      <c r="D289" s="146"/>
      <c r="E289" s="272"/>
      <c r="F289" s="147"/>
      <c r="G289" s="92"/>
      <c r="H289" s="92" t="s">
        <v>591</v>
      </c>
      <c r="I289" s="201" t="s">
        <v>441</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591</v>
      </c>
      <c r="I290" s="201" t="s">
        <v>441</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591</v>
      </c>
      <c r="I291" s="201" t="s">
        <v>441</v>
      </c>
      <c r="J291" s="201"/>
      <c r="K291" s="223"/>
      <c r="L291" s="148"/>
      <c r="M291" s="148"/>
      <c r="N291" s="93"/>
    </row>
    <row r="292" spans="1:15" ht="21" customHeight="1" x14ac:dyDescent="0.25">
      <c r="A292" s="92">
        <v>331</v>
      </c>
      <c r="B292" s="146" t="str">
        <f t="shared" si="5"/>
        <v>800M--</v>
      </c>
      <c r="C292" s="146"/>
      <c r="D292" s="146"/>
      <c r="E292" s="272"/>
      <c r="F292" s="147"/>
      <c r="G292" s="92"/>
      <c r="H292" s="92" t="s">
        <v>591</v>
      </c>
      <c r="I292" s="201" t="s">
        <v>441</v>
      </c>
      <c r="J292" s="201"/>
      <c r="K292" s="223"/>
      <c r="L292" s="148"/>
      <c r="M292" s="148"/>
      <c r="N292" s="93"/>
    </row>
    <row r="293" spans="1:15" ht="21" customHeight="1" x14ac:dyDescent="0.25">
      <c r="A293" s="92">
        <v>332</v>
      </c>
      <c r="B293" s="146" t="str">
        <f t="shared" si="5"/>
        <v>800M--</v>
      </c>
      <c r="C293" s="146"/>
      <c r="D293" s="146"/>
      <c r="E293" s="272"/>
      <c r="F293" s="147"/>
      <c r="G293" s="92"/>
      <c r="H293" s="92" t="s">
        <v>591</v>
      </c>
      <c r="I293" s="201" t="s">
        <v>441</v>
      </c>
      <c r="J293" s="201"/>
      <c r="K293" s="223"/>
      <c r="L293" s="148"/>
      <c r="M293" s="148"/>
      <c r="N293" s="93"/>
    </row>
    <row r="294" spans="1:15" ht="21" customHeight="1" x14ac:dyDescent="0.25">
      <c r="A294" s="92">
        <v>333</v>
      </c>
      <c r="B294" s="146" t="str">
        <f t="shared" si="5"/>
        <v>800M--</v>
      </c>
      <c r="C294" s="146"/>
      <c r="D294" s="146"/>
      <c r="E294" s="272"/>
      <c r="F294" s="147"/>
      <c r="G294" s="92"/>
      <c r="H294" s="92" t="s">
        <v>591</v>
      </c>
      <c r="I294" s="201" t="s">
        <v>441</v>
      </c>
      <c r="J294" s="201"/>
      <c r="K294" s="223"/>
      <c r="L294" s="148"/>
      <c r="M294" s="148"/>
      <c r="N294" s="93"/>
    </row>
    <row r="295" spans="1:15" ht="21" customHeight="1" x14ac:dyDescent="0.25">
      <c r="A295" s="92">
        <v>334</v>
      </c>
      <c r="B295" s="146" t="str">
        <f t="shared" si="5"/>
        <v>800M--</v>
      </c>
      <c r="C295" s="146"/>
      <c r="D295" s="146"/>
      <c r="E295" s="272"/>
      <c r="F295" s="147"/>
      <c r="G295" s="92"/>
      <c r="H295" s="92" t="s">
        <v>591</v>
      </c>
      <c r="I295" s="201" t="s">
        <v>441</v>
      </c>
      <c r="J295" s="201"/>
      <c r="K295" s="223"/>
      <c r="L295" s="148"/>
      <c r="M295" s="148"/>
      <c r="N295" s="93"/>
    </row>
    <row r="296" spans="1:15" ht="21" customHeight="1" x14ac:dyDescent="0.25">
      <c r="A296" s="92">
        <v>335</v>
      </c>
      <c r="B296" s="146" t="str">
        <f t="shared" si="5"/>
        <v>800M--</v>
      </c>
      <c r="C296" s="146"/>
      <c r="D296" s="146"/>
      <c r="E296" s="272"/>
      <c r="F296" s="147"/>
      <c r="G296" s="92"/>
      <c r="H296" s="92" t="s">
        <v>591</v>
      </c>
      <c r="I296" s="201" t="s">
        <v>441</v>
      </c>
      <c r="J296" s="201"/>
      <c r="K296" s="223"/>
      <c r="L296" s="148"/>
      <c r="M296" s="148"/>
      <c r="N296" s="93"/>
    </row>
    <row r="297" spans="1:15" ht="21" customHeight="1" x14ac:dyDescent="0.25">
      <c r="A297" s="92">
        <v>336</v>
      </c>
      <c r="B297" s="146" t="str">
        <f t="shared" si="5"/>
        <v>800M--</v>
      </c>
      <c r="C297" s="146"/>
      <c r="D297" s="146"/>
      <c r="E297" s="272"/>
      <c r="F297" s="147"/>
      <c r="G297" s="92"/>
      <c r="H297" s="92" t="s">
        <v>591</v>
      </c>
      <c r="I297" s="201" t="s">
        <v>441</v>
      </c>
      <c r="J297" s="201"/>
      <c r="K297" s="223"/>
      <c r="L297" s="148"/>
      <c r="M297" s="148"/>
      <c r="N297" s="93"/>
    </row>
    <row r="298" spans="1:15" ht="21" customHeight="1" x14ac:dyDescent="0.25">
      <c r="A298" s="92">
        <v>337</v>
      </c>
      <c r="B298" s="146" t="str">
        <f t="shared" si="5"/>
        <v>800M--</v>
      </c>
      <c r="C298" s="146"/>
      <c r="D298" s="146"/>
      <c r="E298" s="272"/>
      <c r="F298" s="147"/>
      <c r="G298" s="92"/>
      <c r="H298" s="92" t="s">
        <v>591</v>
      </c>
      <c r="I298" s="201" t="s">
        <v>441</v>
      </c>
      <c r="J298" s="201"/>
      <c r="K298" s="223"/>
      <c r="L298" s="148"/>
      <c r="M298" s="148"/>
      <c r="N298" s="93"/>
    </row>
    <row r="299" spans="1:15" ht="21" customHeight="1" x14ac:dyDescent="0.25">
      <c r="A299" s="92">
        <v>338</v>
      </c>
      <c r="B299" s="146" t="str">
        <f t="shared" si="5"/>
        <v>800M--</v>
      </c>
      <c r="C299" s="146"/>
      <c r="D299" s="146"/>
      <c r="E299" s="272"/>
      <c r="F299" s="147"/>
      <c r="G299" s="92"/>
      <c r="H299" s="92" t="s">
        <v>591</v>
      </c>
      <c r="I299" s="201" t="s">
        <v>441</v>
      </c>
      <c r="J299" s="201"/>
      <c r="K299" s="223"/>
      <c r="L299" s="148"/>
      <c r="M299" s="148"/>
      <c r="N299" s="93"/>
    </row>
    <row r="300" spans="1:15" ht="21" customHeight="1" x14ac:dyDescent="0.25">
      <c r="A300" s="92">
        <v>339</v>
      </c>
      <c r="B300" s="146" t="str">
        <f t="shared" si="5"/>
        <v>800M--</v>
      </c>
      <c r="C300" s="146"/>
      <c r="D300" s="146"/>
      <c r="E300" s="272"/>
      <c r="F300" s="147"/>
      <c r="G300" s="92"/>
      <c r="H300" s="92" t="s">
        <v>591</v>
      </c>
      <c r="I300" s="201" t="s">
        <v>441</v>
      </c>
      <c r="J300" s="201"/>
      <c r="K300" s="223"/>
      <c r="L300" s="148"/>
      <c r="M300" s="148"/>
      <c r="N300" s="93"/>
    </row>
    <row r="301" spans="1:15" ht="21" customHeight="1" x14ac:dyDescent="0.25">
      <c r="A301" s="92">
        <v>340</v>
      </c>
      <c r="B301" s="146" t="str">
        <f t="shared" si="5"/>
        <v>800M--</v>
      </c>
      <c r="C301" s="146"/>
      <c r="D301" s="146"/>
      <c r="E301" s="272"/>
      <c r="F301" s="147"/>
      <c r="G301" s="92"/>
      <c r="H301" s="92" t="s">
        <v>591</v>
      </c>
      <c r="I301" s="201" t="s">
        <v>441</v>
      </c>
      <c r="J301" s="201"/>
      <c r="K301" s="223"/>
      <c r="L301" s="148"/>
      <c r="M301" s="148"/>
      <c r="N301" s="93"/>
    </row>
    <row r="302" spans="1:15" ht="21" customHeight="1" x14ac:dyDescent="0.25">
      <c r="A302" s="92">
        <v>341</v>
      </c>
      <c r="B302" s="146" t="str">
        <f t="shared" si="5"/>
        <v>800M--</v>
      </c>
      <c r="C302" s="146"/>
      <c r="D302" s="146"/>
      <c r="E302" s="272"/>
      <c r="F302" s="147"/>
      <c r="G302" s="92"/>
      <c r="H302" s="92" t="s">
        <v>591</v>
      </c>
      <c r="I302" s="201" t="s">
        <v>441</v>
      </c>
      <c r="J302" s="201"/>
      <c r="K302" s="223"/>
      <c r="L302" s="148"/>
      <c r="M302" s="148"/>
      <c r="N302" s="93"/>
    </row>
    <row r="303" spans="1:15" ht="21" customHeight="1" x14ac:dyDescent="0.25">
      <c r="A303" s="92">
        <v>342</v>
      </c>
      <c r="B303" s="146" t="str">
        <f t="shared" si="5"/>
        <v>800M--</v>
      </c>
      <c r="C303" s="146"/>
      <c r="D303" s="146"/>
      <c r="E303" s="272"/>
      <c r="F303" s="147"/>
      <c r="G303" s="92"/>
      <c r="H303" s="92" t="s">
        <v>591</v>
      </c>
      <c r="I303" s="201" t="s">
        <v>441</v>
      </c>
      <c r="J303" s="201"/>
      <c r="K303" s="223"/>
      <c r="L303" s="148"/>
      <c r="M303" s="148"/>
      <c r="N303" s="93"/>
    </row>
    <row r="304" spans="1:15" ht="21" customHeight="1" x14ac:dyDescent="0.25">
      <c r="A304" s="92">
        <v>343</v>
      </c>
      <c r="B304" s="146" t="str">
        <f t="shared" si="5"/>
        <v>800M--</v>
      </c>
      <c r="C304" s="146"/>
      <c r="D304" s="146"/>
      <c r="E304" s="272"/>
      <c r="F304" s="147"/>
      <c r="G304" s="92"/>
      <c r="H304" s="92" t="s">
        <v>591</v>
      </c>
      <c r="I304" s="201" t="s">
        <v>441</v>
      </c>
      <c r="J304" s="201"/>
      <c r="K304" s="223"/>
      <c r="L304" s="148"/>
      <c r="M304" s="148"/>
      <c r="N304" s="93"/>
    </row>
    <row r="305" spans="1:14" ht="21" customHeight="1" x14ac:dyDescent="0.25">
      <c r="A305" s="92">
        <v>344</v>
      </c>
      <c r="B305" s="146" t="str">
        <f t="shared" si="5"/>
        <v>800M--</v>
      </c>
      <c r="C305" s="146"/>
      <c r="D305" s="146"/>
      <c r="E305" s="272"/>
      <c r="F305" s="147"/>
      <c r="G305" s="92"/>
      <c r="H305" s="92" t="s">
        <v>591</v>
      </c>
      <c r="I305" s="201" t="s">
        <v>441</v>
      </c>
      <c r="J305" s="201"/>
      <c r="K305" s="223"/>
      <c r="L305" s="148"/>
      <c r="M305" s="148"/>
      <c r="N305" s="93"/>
    </row>
    <row r="306" spans="1:14" ht="21" customHeight="1" x14ac:dyDescent="0.25">
      <c r="A306" s="92">
        <v>345</v>
      </c>
      <c r="B306" s="146" t="str">
        <f t="shared" si="5"/>
        <v>800M--</v>
      </c>
      <c r="C306" s="146"/>
      <c r="D306" s="146"/>
      <c r="E306" s="272"/>
      <c r="F306" s="147"/>
      <c r="G306" s="92"/>
      <c r="H306" s="92" t="s">
        <v>591</v>
      </c>
      <c r="I306" s="201" t="s">
        <v>441</v>
      </c>
      <c r="J306" s="201"/>
      <c r="K306" s="223"/>
      <c r="L306" s="148"/>
      <c r="M306" s="148"/>
      <c r="N306" s="93"/>
    </row>
    <row r="307" spans="1:14" ht="21" customHeight="1" x14ac:dyDescent="0.25">
      <c r="A307" s="92">
        <v>346</v>
      </c>
      <c r="B307" s="146" t="str">
        <f t="shared" si="5"/>
        <v>800M--</v>
      </c>
      <c r="C307" s="146"/>
      <c r="D307" s="146"/>
      <c r="E307" s="272"/>
      <c r="F307" s="147"/>
      <c r="G307" s="92"/>
      <c r="H307" s="92" t="s">
        <v>591</v>
      </c>
      <c r="I307" s="201" t="s">
        <v>441</v>
      </c>
      <c r="J307" s="201"/>
      <c r="K307" s="223"/>
      <c r="L307" s="148"/>
      <c r="M307" s="148"/>
      <c r="N307" s="93"/>
    </row>
    <row r="308" spans="1:14" ht="21" customHeight="1" x14ac:dyDescent="0.25">
      <c r="A308" s="92">
        <v>347</v>
      </c>
      <c r="B308" s="146" t="str">
        <f t="shared" si="5"/>
        <v>800M--</v>
      </c>
      <c r="C308" s="146"/>
      <c r="D308" s="146"/>
      <c r="E308" s="272"/>
      <c r="F308" s="147"/>
      <c r="G308" s="92"/>
      <c r="H308" s="92" t="s">
        <v>591</v>
      </c>
      <c r="I308" s="201" t="s">
        <v>441</v>
      </c>
      <c r="J308" s="201"/>
      <c r="K308" s="223"/>
      <c r="L308" s="148"/>
      <c r="M308" s="148"/>
      <c r="N308" s="93"/>
    </row>
    <row r="309" spans="1:14" ht="21" customHeight="1" x14ac:dyDescent="0.25">
      <c r="A309" s="92">
        <v>348</v>
      </c>
      <c r="B309" s="146" t="str">
        <f t="shared" si="5"/>
        <v>800M--</v>
      </c>
      <c r="C309" s="146"/>
      <c r="D309" s="146"/>
      <c r="E309" s="272"/>
      <c r="F309" s="147"/>
      <c r="G309" s="92"/>
      <c r="H309" s="92" t="s">
        <v>591</v>
      </c>
      <c r="I309" s="201" t="s">
        <v>441</v>
      </c>
      <c r="J309" s="201"/>
      <c r="K309" s="223"/>
      <c r="L309" s="148"/>
      <c r="M309" s="148"/>
      <c r="N309" s="93"/>
    </row>
    <row r="310" spans="1:14" ht="21" customHeight="1" x14ac:dyDescent="0.25">
      <c r="A310" s="92">
        <v>349</v>
      </c>
      <c r="B310" s="146" t="str">
        <f t="shared" si="5"/>
        <v>800M--</v>
      </c>
      <c r="C310" s="146"/>
      <c r="D310" s="146"/>
      <c r="E310" s="272"/>
      <c r="F310" s="147"/>
      <c r="G310" s="92"/>
      <c r="H310" s="92" t="s">
        <v>591</v>
      </c>
      <c r="I310" s="201" t="s">
        <v>441</v>
      </c>
      <c r="J310" s="201"/>
      <c r="K310" s="223"/>
      <c r="L310" s="148"/>
      <c r="M310" s="148"/>
      <c r="N310" s="93"/>
    </row>
    <row r="311" spans="1:14" ht="21" customHeight="1" x14ac:dyDescent="0.25">
      <c r="A311" s="92">
        <v>350</v>
      </c>
      <c r="B311" s="146" t="str">
        <f t="shared" si="5"/>
        <v>1500M--</v>
      </c>
      <c r="C311" s="146"/>
      <c r="D311" s="146"/>
      <c r="E311" s="272"/>
      <c r="F311" s="147"/>
      <c r="G311" s="92"/>
      <c r="H311" s="92" t="s">
        <v>591</v>
      </c>
      <c r="I311" s="201" t="s">
        <v>436</v>
      </c>
      <c r="J311" s="201"/>
      <c r="K311" s="223"/>
      <c r="L311" s="148"/>
      <c r="M311" s="148"/>
      <c r="N311" s="93"/>
    </row>
    <row r="312" spans="1:14" ht="21" customHeight="1" x14ac:dyDescent="0.25">
      <c r="A312" s="92">
        <v>351</v>
      </c>
      <c r="B312" s="146" t="str">
        <f t="shared" si="5"/>
        <v>1500M--</v>
      </c>
      <c r="C312" s="146"/>
      <c r="D312" s="146"/>
      <c r="E312" s="272"/>
      <c r="F312" s="147"/>
      <c r="G312" s="92"/>
      <c r="H312" s="92" t="s">
        <v>591</v>
      </c>
      <c r="I312" s="201" t="s">
        <v>436</v>
      </c>
      <c r="J312" s="201"/>
      <c r="K312" s="223"/>
      <c r="L312" s="148"/>
      <c r="M312" s="148"/>
      <c r="N312" s="93"/>
    </row>
    <row r="313" spans="1:14" ht="21" customHeight="1" x14ac:dyDescent="0.25">
      <c r="A313" s="92">
        <v>352</v>
      </c>
      <c r="B313" s="146" t="str">
        <f t="shared" si="5"/>
        <v>1500M--</v>
      </c>
      <c r="C313" s="146"/>
      <c r="D313" s="146"/>
      <c r="E313" s="272"/>
      <c r="F313" s="147"/>
      <c r="G313" s="92"/>
      <c r="H313" s="92" t="s">
        <v>591</v>
      </c>
      <c r="I313" s="201" t="s">
        <v>436</v>
      </c>
      <c r="J313" s="201"/>
      <c r="K313" s="223"/>
      <c r="L313" s="148"/>
      <c r="M313" s="148"/>
      <c r="N313" s="93"/>
    </row>
    <row r="314" spans="1:14" ht="21" customHeight="1" x14ac:dyDescent="0.25">
      <c r="A314" s="92">
        <v>353</v>
      </c>
      <c r="B314" s="146" t="str">
        <f t="shared" si="5"/>
        <v>1500M--</v>
      </c>
      <c r="C314" s="146"/>
      <c r="D314" s="146"/>
      <c r="E314" s="272"/>
      <c r="F314" s="147"/>
      <c r="G314" s="92"/>
      <c r="H314" s="92" t="s">
        <v>591</v>
      </c>
      <c r="I314" s="201" t="s">
        <v>436</v>
      </c>
      <c r="J314" s="201"/>
      <c r="K314" s="223"/>
      <c r="L314" s="148"/>
      <c r="M314" s="148"/>
      <c r="N314" s="93"/>
    </row>
    <row r="315" spans="1:14" ht="21" customHeight="1" x14ac:dyDescent="0.25">
      <c r="A315" s="92">
        <v>354</v>
      </c>
      <c r="B315" s="146" t="str">
        <f t="shared" si="5"/>
        <v>1500M--</v>
      </c>
      <c r="C315" s="146"/>
      <c r="D315" s="146"/>
      <c r="E315" s="272"/>
      <c r="F315" s="147"/>
      <c r="G315" s="92"/>
      <c r="H315" s="92" t="s">
        <v>591</v>
      </c>
      <c r="I315" s="201" t="s">
        <v>436</v>
      </c>
      <c r="J315" s="201"/>
      <c r="K315" s="223"/>
      <c r="L315" s="148"/>
      <c r="M315" s="148"/>
      <c r="N315" s="93"/>
    </row>
    <row r="316" spans="1:14" ht="21" customHeight="1" x14ac:dyDescent="0.25">
      <c r="A316" s="92">
        <v>355</v>
      </c>
      <c r="B316" s="146" t="str">
        <f t="shared" si="5"/>
        <v>1500M--</v>
      </c>
      <c r="C316" s="146"/>
      <c r="D316" s="146"/>
      <c r="E316" s="272"/>
      <c r="F316" s="147"/>
      <c r="G316" s="92"/>
      <c r="H316" s="92" t="s">
        <v>591</v>
      </c>
      <c r="I316" s="201" t="s">
        <v>436</v>
      </c>
      <c r="J316" s="201"/>
      <c r="K316" s="223"/>
      <c r="L316" s="148"/>
      <c r="M316" s="148"/>
      <c r="N316" s="93"/>
    </row>
    <row r="317" spans="1:14" ht="21" customHeight="1" x14ac:dyDescent="0.25">
      <c r="A317" s="92">
        <v>356</v>
      </c>
      <c r="B317" s="146" t="str">
        <f t="shared" si="5"/>
        <v>1500M--</v>
      </c>
      <c r="C317" s="146"/>
      <c r="D317" s="146"/>
      <c r="E317" s="272"/>
      <c r="F317" s="147"/>
      <c r="G317" s="92"/>
      <c r="H317" s="92" t="s">
        <v>591</v>
      </c>
      <c r="I317" s="201" t="s">
        <v>436</v>
      </c>
      <c r="J317" s="201"/>
      <c r="K317" s="223"/>
      <c r="L317" s="148"/>
      <c r="M317" s="148"/>
      <c r="N317" s="93"/>
    </row>
    <row r="318" spans="1:14" ht="21" customHeight="1" x14ac:dyDescent="0.25">
      <c r="A318" s="92">
        <v>357</v>
      </c>
      <c r="B318" s="146" t="str">
        <f t="shared" si="5"/>
        <v>1500M--</v>
      </c>
      <c r="C318" s="146"/>
      <c r="D318" s="146"/>
      <c r="E318" s="272"/>
      <c r="F318" s="147"/>
      <c r="G318" s="92"/>
      <c r="H318" s="92" t="s">
        <v>591</v>
      </c>
      <c r="I318" s="201" t="s">
        <v>436</v>
      </c>
      <c r="J318" s="201"/>
      <c r="K318" s="223"/>
      <c r="L318" s="148"/>
      <c r="M318" s="148"/>
      <c r="N318" s="93"/>
    </row>
    <row r="319" spans="1:14" ht="21" customHeight="1" x14ac:dyDescent="0.25">
      <c r="A319" s="92">
        <v>358</v>
      </c>
      <c r="B319" s="146" t="str">
        <f t="shared" si="5"/>
        <v>1500M--</v>
      </c>
      <c r="C319" s="146"/>
      <c r="D319" s="146"/>
      <c r="E319" s="272"/>
      <c r="F319" s="147"/>
      <c r="G319" s="92"/>
      <c r="H319" s="92" t="s">
        <v>591</v>
      </c>
      <c r="I319" s="201" t="s">
        <v>436</v>
      </c>
      <c r="J319" s="201"/>
      <c r="K319" s="223"/>
      <c r="L319" s="148"/>
      <c r="M319" s="148"/>
      <c r="N319" s="93"/>
    </row>
    <row r="320" spans="1:14" ht="21" customHeight="1" x14ac:dyDescent="0.25">
      <c r="A320" s="92">
        <v>359</v>
      </c>
      <c r="B320" s="146" t="str">
        <f t="shared" si="5"/>
        <v>1500M--</v>
      </c>
      <c r="C320" s="146"/>
      <c r="D320" s="146"/>
      <c r="E320" s="272"/>
      <c r="F320" s="147"/>
      <c r="G320" s="92"/>
      <c r="H320" s="92" t="s">
        <v>591</v>
      </c>
      <c r="I320" s="201" t="s">
        <v>436</v>
      </c>
      <c r="J320" s="201"/>
      <c r="K320" s="223"/>
      <c r="L320" s="148"/>
      <c r="M320" s="148"/>
      <c r="N320" s="93"/>
    </row>
    <row r="321" spans="1:14" ht="21" customHeight="1" x14ac:dyDescent="0.25">
      <c r="A321" s="92">
        <v>360</v>
      </c>
      <c r="B321" s="146" t="str">
        <f t="shared" si="5"/>
        <v>1500M--</v>
      </c>
      <c r="C321" s="146"/>
      <c r="D321" s="146"/>
      <c r="E321" s="272"/>
      <c r="F321" s="147"/>
      <c r="G321" s="92"/>
      <c r="H321" s="92" t="s">
        <v>591</v>
      </c>
      <c r="I321" s="201" t="s">
        <v>436</v>
      </c>
      <c r="J321" s="201"/>
      <c r="K321" s="223"/>
      <c r="L321" s="148"/>
      <c r="M321" s="148"/>
      <c r="N321" s="93"/>
    </row>
    <row r="322" spans="1:14" ht="21" customHeight="1" x14ac:dyDescent="0.25">
      <c r="A322" s="92">
        <v>361</v>
      </c>
      <c r="B322" s="146" t="str">
        <f t="shared" si="5"/>
        <v>1500M--</v>
      </c>
      <c r="C322" s="146"/>
      <c r="D322" s="146"/>
      <c r="E322" s="272"/>
      <c r="F322" s="147"/>
      <c r="G322" s="92"/>
      <c r="H322" s="92" t="s">
        <v>591</v>
      </c>
      <c r="I322" s="201" t="s">
        <v>436</v>
      </c>
      <c r="J322" s="201"/>
      <c r="K322" s="223"/>
      <c r="L322" s="148"/>
      <c r="M322" s="148"/>
      <c r="N322" s="93"/>
    </row>
    <row r="323" spans="1:14" ht="21" customHeight="1" x14ac:dyDescent="0.25">
      <c r="A323" s="92">
        <v>362</v>
      </c>
      <c r="B323" s="146" t="str">
        <f t="shared" si="5"/>
        <v>1500M--</v>
      </c>
      <c r="C323" s="146"/>
      <c r="D323" s="146"/>
      <c r="E323" s="272"/>
      <c r="F323" s="147"/>
      <c r="G323" s="92"/>
      <c r="H323" s="92" t="s">
        <v>591</v>
      </c>
      <c r="I323" s="201" t="s">
        <v>436</v>
      </c>
      <c r="J323" s="201"/>
      <c r="K323" s="223"/>
      <c r="L323" s="148"/>
      <c r="M323" s="148"/>
      <c r="N323" s="93"/>
    </row>
    <row r="324" spans="1:14" ht="21" customHeight="1" x14ac:dyDescent="0.25">
      <c r="A324" s="92">
        <v>363</v>
      </c>
      <c r="B324" s="146" t="str">
        <f t="shared" si="5"/>
        <v>1500M--</v>
      </c>
      <c r="C324" s="146"/>
      <c r="D324" s="146"/>
      <c r="E324" s="272"/>
      <c r="F324" s="147"/>
      <c r="G324" s="92"/>
      <c r="H324" s="92" t="s">
        <v>591</v>
      </c>
      <c r="I324" s="201" t="s">
        <v>436</v>
      </c>
      <c r="J324" s="201"/>
      <c r="K324" s="223"/>
      <c r="L324" s="148"/>
      <c r="M324" s="148"/>
      <c r="N324" s="93"/>
    </row>
    <row r="325" spans="1:14" ht="21" customHeight="1" x14ac:dyDescent="0.25">
      <c r="A325" s="92">
        <v>364</v>
      </c>
      <c r="B325" s="146" t="str">
        <f t="shared" si="5"/>
        <v>1500M--</v>
      </c>
      <c r="C325" s="146"/>
      <c r="D325" s="146"/>
      <c r="E325" s="272"/>
      <c r="F325" s="147"/>
      <c r="G325" s="92"/>
      <c r="H325" s="92" t="s">
        <v>591</v>
      </c>
      <c r="I325" s="201" t="s">
        <v>436</v>
      </c>
      <c r="J325" s="201"/>
      <c r="K325" s="223"/>
      <c r="L325" s="148"/>
      <c r="M325" s="148"/>
      <c r="N325" s="93"/>
    </row>
    <row r="326" spans="1:14" ht="21" customHeight="1" x14ac:dyDescent="0.25">
      <c r="A326" s="92">
        <v>365</v>
      </c>
      <c r="B326" s="146" t="str">
        <f t="shared" si="5"/>
        <v>1500M--</v>
      </c>
      <c r="C326" s="146"/>
      <c r="D326" s="146"/>
      <c r="E326" s="272"/>
      <c r="F326" s="147"/>
      <c r="G326" s="92"/>
      <c r="H326" s="92" t="s">
        <v>591</v>
      </c>
      <c r="I326" s="201" t="s">
        <v>436</v>
      </c>
      <c r="J326" s="201"/>
      <c r="K326" s="223"/>
      <c r="L326" s="148"/>
      <c r="M326" s="148"/>
      <c r="N326" s="93"/>
    </row>
    <row r="327" spans="1:14" ht="21" customHeight="1" x14ac:dyDescent="0.25">
      <c r="A327" s="92">
        <v>366</v>
      </c>
      <c r="B327" s="146" t="str">
        <f t="shared" si="5"/>
        <v>1500M--</v>
      </c>
      <c r="C327" s="146"/>
      <c r="D327" s="146"/>
      <c r="E327" s="272"/>
      <c r="F327" s="147"/>
      <c r="G327" s="92"/>
      <c r="H327" s="92" t="s">
        <v>591</v>
      </c>
      <c r="I327" s="201" t="s">
        <v>436</v>
      </c>
      <c r="J327" s="201"/>
      <c r="K327" s="223"/>
      <c r="L327" s="148"/>
      <c r="M327" s="148"/>
      <c r="N327" s="93"/>
    </row>
    <row r="328" spans="1:14" ht="21" customHeight="1" x14ac:dyDescent="0.25">
      <c r="A328" s="92">
        <v>367</v>
      </c>
      <c r="B328" s="146" t="str">
        <f t="shared" si="5"/>
        <v>1500M--</v>
      </c>
      <c r="C328" s="146"/>
      <c r="D328" s="146"/>
      <c r="E328" s="272"/>
      <c r="F328" s="147"/>
      <c r="G328" s="92"/>
      <c r="H328" s="92" t="s">
        <v>591</v>
      </c>
      <c r="I328" s="201" t="s">
        <v>436</v>
      </c>
      <c r="J328" s="201"/>
      <c r="K328" s="223"/>
      <c r="L328" s="148"/>
      <c r="M328" s="148"/>
      <c r="N328" s="93"/>
    </row>
    <row r="329" spans="1:14" ht="21" customHeight="1" x14ac:dyDescent="0.25">
      <c r="A329" s="92">
        <v>368</v>
      </c>
      <c r="B329" s="146" t="str">
        <f t="shared" si="5"/>
        <v>1500M--</v>
      </c>
      <c r="C329" s="146"/>
      <c r="D329" s="146"/>
      <c r="E329" s="272"/>
      <c r="F329" s="147"/>
      <c r="G329" s="92"/>
      <c r="H329" s="92" t="s">
        <v>591</v>
      </c>
      <c r="I329" s="201" t="s">
        <v>436</v>
      </c>
      <c r="J329" s="201"/>
      <c r="K329" s="223"/>
      <c r="L329" s="148"/>
      <c r="M329" s="148"/>
      <c r="N329" s="93"/>
    </row>
    <row r="330" spans="1:14" ht="21" customHeight="1" x14ac:dyDescent="0.25">
      <c r="A330" s="92">
        <v>369</v>
      </c>
      <c r="B330" s="146" t="str">
        <f t="shared" si="5"/>
        <v>1500M--</v>
      </c>
      <c r="C330" s="146"/>
      <c r="D330" s="146"/>
      <c r="E330" s="272"/>
      <c r="F330" s="147"/>
      <c r="G330" s="92"/>
      <c r="H330" s="92" t="s">
        <v>591</v>
      </c>
      <c r="I330" s="201" t="s">
        <v>436</v>
      </c>
      <c r="J330" s="201"/>
      <c r="K330" s="223"/>
      <c r="L330" s="148"/>
      <c r="M330" s="148"/>
      <c r="N330" s="93"/>
    </row>
    <row r="331" spans="1:14" ht="21" customHeight="1" x14ac:dyDescent="0.25">
      <c r="A331" s="92">
        <v>370</v>
      </c>
      <c r="B331" s="146" t="str">
        <f t="shared" si="5"/>
        <v>1500M--</v>
      </c>
      <c r="C331" s="146"/>
      <c r="D331" s="146"/>
      <c r="E331" s="272"/>
      <c r="F331" s="147"/>
      <c r="G331" s="92"/>
      <c r="H331" s="92" t="s">
        <v>591</v>
      </c>
      <c r="I331" s="201" t="s">
        <v>436</v>
      </c>
      <c r="J331" s="201"/>
      <c r="K331" s="223"/>
      <c r="L331" s="148"/>
      <c r="M331" s="148"/>
      <c r="N331" s="93"/>
    </row>
    <row r="332" spans="1:14" ht="21" customHeight="1" x14ac:dyDescent="0.25">
      <c r="A332" s="92">
        <v>371</v>
      </c>
      <c r="B332" s="146" t="str">
        <f t="shared" si="5"/>
        <v>1500M--</v>
      </c>
      <c r="C332" s="146"/>
      <c r="D332" s="146"/>
      <c r="E332" s="272"/>
      <c r="F332" s="147"/>
      <c r="G332" s="92"/>
      <c r="H332" s="92" t="s">
        <v>591</v>
      </c>
      <c r="I332" s="201" t="s">
        <v>436</v>
      </c>
      <c r="J332" s="201"/>
      <c r="K332" s="223"/>
      <c r="L332" s="148"/>
      <c r="M332" s="148"/>
      <c r="N332" s="93"/>
    </row>
    <row r="333" spans="1:14" ht="21" customHeight="1" x14ac:dyDescent="0.25">
      <c r="A333" s="92">
        <v>372</v>
      </c>
      <c r="B333" s="146" t="str">
        <f t="shared" si="5"/>
        <v>1500M--</v>
      </c>
      <c r="C333" s="146"/>
      <c r="D333" s="146"/>
      <c r="E333" s="272"/>
      <c r="F333" s="147"/>
      <c r="G333" s="92"/>
      <c r="H333" s="92" t="s">
        <v>591</v>
      </c>
      <c r="I333" s="201" t="s">
        <v>436</v>
      </c>
      <c r="J333" s="201"/>
      <c r="K333" s="223"/>
      <c r="L333" s="148"/>
      <c r="M333" s="148"/>
      <c r="N333" s="93"/>
    </row>
    <row r="334" spans="1:14" ht="21" customHeight="1" x14ac:dyDescent="0.25">
      <c r="A334" s="92">
        <v>373</v>
      </c>
      <c r="B334" s="146" t="str">
        <f t="shared" si="5"/>
        <v>1500M--</v>
      </c>
      <c r="C334" s="146"/>
      <c r="D334" s="146"/>
      <c r="E334" s="272"/>
      <c r="F334" s="147"/>
      <c r="G334" s="92"/>
      <c r="H334" s="92" t="s">
        <v>591</v>
      </c>
      <c r="I334" s="201" t="s">
        <v>436</v>
      </c>
      <c r="J334" s="201"/>
      <c r="K334" s="223"/>
      <c r="L334" s="148"/>
      <c r="M334" s="148"/>
      <c r="N334" s="93"/>
    </row>
    <row r="335" spans="1:14" ht="21" customHeight="1" x14ac:dyDescent="0.25">
      <c r="A335" s="92">
        <v>374</v>
      </c>
      <c r="B335" s="146" t="str">
        <f t="shared" si="5"/>
        <v>1500M--</v>
      </c>
      <c r="C335" s="146"/>
      <c r="D335" s="146"/>
      <c r="E335" s="272"/>
      <c r="F335" s="147"/>
      <c r="G335" s="92"/>
      <c r="H335" s="92" t="s">
        <v>591</v>
      </c>
      <c r="I335" s="201" t="s">
        <v>436</v>
      </c>
      <c r="J335" s="201"/>
      <c r="K335" s="223"/>
      <c r="L335" s="148"/>
      <c r="M335" s="148"/>
      <c r="N335" s="93"/>
    </row>
    <row r="336" spans="1:14" ht="21" customHeight="1" x14ac:dyDescent="0.25">
      <c r="A336" s="92">
        <v>375</v>
      </c>
      <c r="B336" s="146" t="str">
        <f t="shared" si="5"/>
        <v>1500M--</v>
      </c>
      <c r="C336" s="146"/>
      <c r="D336" s="146"/>
      <c r="E336" s="272"/>
      <c r="F336" s="147"/>
      <c r="G336" s="92"/>
      <c r="H336" s="92" t="s">
        <v>591</v>
      </c>
      <c r="I336" s="201" t="s">
        <v>436</v>
      </c>
      <c r="J336" s="201"/>
      <c r="K336" s="223"/>
      <c r="L336" s="148"/>
      <c r="M336" s="148"/>
      <c r="N336" s="93"/>
    </row>
    <row r="337" spans="1:14" ht="21" customHeight="1" x14ac:dyDescent="0.25">
      <c r="A337" s="92">
        <v>376</v>
      </c>
      <c r="B337" s="146" t="str">
        <f t="shared" si="5"/>
        <v>1500M--</v>
      </c>
      <c r="C337" s="146"/>
      <c r="D337" s="146"/>
      <c r="E337" s="272"/>
      <c r="F337" s="147"/>
      <c r="G337" s="92"/>
      <c r="H337" s="92" t="s">
        <v>591</v>
      </c>
      <c r="I337" s="201" t="s">
        <v>436</v>
      </c>
      <c r="J337" s="201"/>
      <c r="K337" s="223"/>
      <c r="L337" s="148"/>
      <c r="M337" s="148"/>
      <c r="N337" s="93"/>
    </row>
    <row r="338" spans="1:14" ht="21" customHeight="1" x14ac:dyDescent="0.25">
      <c r="A338" s="92">
        <v>377</v>
      </c>
      <c r="B338" s="146" t="str">
        <f t="shared" si="5"/>
        <v>1500M--</v>
      </c>
      <c r="C338" s="146"/>
      <c r="D338" s="146"/>
      <c r="E338" s="272"/>
      <c r="F338" s="147"/>
      <c r="G338" s="92"/>
      <c r="H338" s="92" t="s">
        <v>591</v>
      </c>
      <c r="I338" s="201" t="s">
        <v>436</v>
      </c>
      <c r="J338" s="201"/>
      <c r="K338" s="223"/>
      <c r="L338" s="148"/>
      <c r="M338" s="148"/>
      <c r="N338" s="93"/>
    </row>
    <row r="339" spans="1:14" ht="21" customHeight="1" x14ac:dyDescent="0.25">
      <c r="A339" s="92">
        <v>378</v>
      </c>
      <c r="B339" s="146" t="str">
        <f t="shared" si="5"/>
        <v>1500M--</v>
      </c>
      <c r="C339" s="146"/>
      <c r="D339" s="146"/>
      <c r="E339" s="272"/>
      <c r="F339" s="147"/>
      <c r="G339" s="92"/>
      <c r="H339" s="92" t="s">
        <v>591</v>
      </c>
      <c r="I339" s="201" t="s">
        <v>436</v>
      </c>
      <c r="J339" s="201"/>
      <c r="K339" s="223"/>
      <c r="L339" s="148"/>
      <c r="M339" s="148"/>
      <c r="N339" s="93"/>
    </row>
    <row r="340" spans="1:14" ht="21" customHeight="1" x14ac:dyDescent="0.25">
      <c r="A340" s="92">
        <v>379</v>
      </c>
      <c r="B340" s="146" t="str">
        <f t="shared" si="5"/>
        <v>1500M--</v>
      </c>
      <c r="C340" s="146"/>
      <c r="D340" s="146"/>
      <c r="E340" s="272"/>
      <c r="F340" s="147"/>
      <c r="G340" s="92"/>
      <c r="H340" s="92" t="s">
        <v>591</v>
      </c>
      <c r="I340" s="201" t="s">
        <v>436</v>
      </c>
      <c r="J340" s="201"/>
      <c r="K340" s="223"/>
      <c r="L340" s="148"/>
      <c r="M340" s="148"/>
      <c r="N340" s="93"/>
    </row>
    <row r="341" spans="1:14" ht="21" customHeight="1" x14ac:dyDescent="0.25">
      <c r="A341" s="92">
        <v>380</v>
      </c>
      <c r="B341" s="146" t="str">
        <f t="shared" si="5"/>
        <v>1500M--</v>
      </c>
      <c r="C341" s="146"/>
      <c r="D341" s="146"/>
      <c r="E341" s="272"/>
      <c r="F341" s="147"/>
      <c r="G341" s="92"/>
      <c r="H341" s="92" t="s">
        <v>591</v>
      </c>
      <c r="I341" s="201" t="s">
        <v>436</v>
      </c>
      <c r="J341" s="201"/>
      <c r="K341" s="223"/>
      <c r="L341" s="148"/>
      <c r="M341" s="148"/>
      <c r="N341" s="93"/>
    </row>
    <row r="342" spans="1:14" ht="21" customHeight="1" x14ac:dyDescent="0.25">
      <c r="A342" s="92">
        <v>381</v>
      </c>
      <c r="B342" s="146" t="str">
        <f t="shared" si="5"/>
        <v>1500M--</v>
      </c>
      <c r="C342" s="146"/>
      <c r="D342" s="146"/>
      <c r="E342" s="272"/>
      <c r="F342" s="147"/>
      <c r="G342" s="92"/>
      <c r="H342" s="92" t="s">
        <v>591</v>
      </c>
      <c r="I342" s="201" t="s">
        <v>436</v>
      </c>
      <c r="J342" s="201"/>
      <c r="K342" s="223"/>
      <c r="L342" s="148"/>
      <c r="M342" s="148"/>
      <c r="N342" s="93"/>
    </row>
    <row r="343" spans="1:14" ht="21" customHeight="1" x14ac:dyDescent="0.25">
      <c r="A343" s="92">
        <v>382</v>
      </c>
      <c r="B343" s="146" t="str">
        <f t="shared" si="5"/>
        <v>1500M--</v>
      </c>
      <c r="C343" s="146"/>
      <c r="D343" s="146"/>
      <c r="E343" s="272"/>
      <c r="F343" s="147"/>
      <c r="G343" s="92"/>
      <c r="H343" s="92" t="s">
        <v>591</v>
      </c>
      <c r="I343" s="201" t="s">
        <v>436</v>
      </c>
      <c r="J343" s="201"/>
      <c r="K343" s="223"/>
      <c r="L343" s="148"/>
      <c r="M343" s="148"/>
      <c r="N343" s="93"/>
    </row>
    <row r="344" spans="1:14" ht="21" customHeight="1" x14ac:dyDescent="0.25">
      <c r="A344" s="92">
        <v>383</v>
      </c>
      <c r="B344" s="146" t="str">
        <f t="shared" si="5"/>
        <v>1500M--</v>
      </c>
      <c r="C344" s="146"/>
      <c r="D344" s="146"/>
      <c r="E344" s="272"/>
      <c r="F344" s="226"/>
      <c r="G344" s="227"/>
      <c r="H344" s="92" t="s">
        <v>591</v>
      </c>
      <c r="I344" s="201" t="s">
        <v>436</v>
      </c>
      <c r="J344" s="201"/>
      <c r="K344" s="223"/>
      <c r="L344" s="148"/>
      <c r="M344" s="148"/>
      <c r="N344" s="93"/>
    </row>
    <row r="345" spans="1:14" ht="21" customHeight="1" x14ac:dyDescent="0.25">
      <c r="A345" s="92">
        <v>384</v>
      </c>
      <c r="B345" s="146" t="str">
        <f t="shared" si="5"/>
        <v>1500M--</v>
      </c>
      <c r="C345" s="146"/>
      <c r="D345" s="146"/>
      <c r="E345" s="272"/>
      <c r="F345" s="226"/>
      <c r="G345" s="227"/>
      <c r="H345" s="92" t="s">
        <v>591</v>
      </c>
      <c r="I345" s="201" t="s">
        <v>436</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591</v>
      </c>
      <c r="I346" s="201" t="s">
        <v>436</v>
      </c>
      <c r="J346" s="201"/>
      <c r="K346" s="223"/>
      <c r="L346" s="148"/>
      <c r="M346" s="148"/>
      <c r="N346" s="93"/>
    </row>
    <row r="347" spans="1:14" ht="21" customHeight="1" x14ac:dyDescent="0.25">
      <c r="A347" s="92">
        <v>386</v>
      </c>
      <c r="B347" s="146" t="str">
        <f t="shared" si="6"/>
        <v>1500M--</v>
      </c>
      <c r="C347" s="146"/>
      <c r="D347" s="146"/>
      <c r="E347" s="272"/>
      <c r="F347" s="147"/>
      <c r="G347" s="92"/>
      <c r="H347" s="92" t="s">
        <v>591</v>
      </c>
      <c r="I347" s="201" t="s">
        <v>436</v>
      </c>
      <c r="J347" s="201"/>
      <c r="K347" s="223"/>
      <c r="L347" s="148"/>
      <c r="M347" s="148"/>
      <c r="N347" s="93"/>
    </row>
    <row r="348" spans="1:14" ht="21" customHeight="1" x14ac:dyDescent="0.25">
      <c r="A348" s="92">
        <v>387</v>
      </c>
      <c r="B348" s="146" t="str">
        <f t="shared" si="6"/>
        <v>1500M--</v>
      </c>
      <c r="C348" s="146"/>
      <c r="D348" s="146"/>
      <c r="E348" s="272"/>
      <c r="F348" s="147"/>
      <c r="G348" s="92"/>
      <c r="H348" s="92" t="s">
        <v>591</v>
      </c>
      <c r="I348" s="201" t="s">
        <v>436</v>
      </c>
      <c r="J348" s="201"/>
      <c r="K348" s="94"/>
      <c r="L348" s="148"/>
      <c r="M348" s="148"/>
      <c r="N348" s="93"/>
    </row>
    <row r="349" spans="1:14" ht="21" customHeight="1" x14ac:dyDescent="0.25">
      <c r="A349" s="92">
        <v>388</v>
      </c>
      <c r="B349" s="146" t="str">
        <f t="shared" si="6"/>
        <v>1500M--</v>
      </c>
      <c r="C349" s="146"/>
      <c r="D349" s="146"/>
      <c r="E349" s="272"/>
      <c r="F349" s="147"/>
      <c r="G349" s="92"/>
      <c r="H349" s="92" t="s">
        <v>591</v>
      </c>
      <c r="I349" s="201" t="s">
        <v>436</v>
      </c>
      <c r="J349" s="201"/>
      <c r="K349" s="94"/>
      <c r="L349" s="148"/>
      <c r="M349" s="148"/>
      <c r="N349" s="93"/>
    </row>
    <row r="350" spans="1:14" ht="21" customHeight="1" x14ac:dyDescent="0.25">
      <c r="A350" s="92">
        <v>389</v>
      </c>
      <c r="B350" s="146" t="str">
        <f t="shared" si="6"/>
        <v>1500M--</v>
      </c>
      <c r="C350" s="146"/>
      <c r="D350" s="146"/>
      <c r="E350" s="272"/>
      <c r="F350" s="147"/>
      <c r="G350" s="92"/>
      <c r="H350" s="92" t="s">
        <v>591</v>
      </c>
      <c r="I350" s="201" t="s">
        <v>436</v>
      </c>
      <c r="J350" s="201"/>
      <c r="K350" s="94"/>
      <c r="L350" s="148"/>
      <c r="M350" s="148"/>
      <c r="N350" s="93"/>
    </row>
    <row r="351" spans="1:14" ht="21" customHeight="1" x14ac:dyDescent="0.25">
      <c r="A351" s="92">
        <v>390</v>
      </c>
      <c r="B351" s="146" t="str">
        <f t="shared" si="6"/>
        <v>1500M--</v>
      </c>
      <c r="C351" s="146"/>
      <c r="D351" s="146"/>
      <c r="E351" s="272"/>
      <c r="F351" s="147"/>
      <c r="G351" s="92"/>
      <c r="H351" s="92" t="s">
        <v>591</v>
      </c>
      <c r="I351" s="201" t="s">
        <v>436</v>
      </c>
      <c r="J351" s="201"/>
      <c r="K351" s="94"/>
      <c r="L351" s="148"/>
      <c r="M351" s="148"/>
      <c r="N351" s="93"/>
    </row>
    <row r="352" spans="1:14" ht="21" customHeight="1" x14ac:dyDescent="0.25">
      <c r="A352" s="92">
        <v>391</v>
      </c>
      <c r="B352" s="146" t="str">
        <f t="shared" si="6"/>
        <v>1500M--</v>
      </c>
      <c r="C352" s="146"/>
      <c r="D352" s="146"/>
      <c r="E352" s="272"/>
      <c r="F352" s="147"/>
      <c r="G352" s="92"/>
      <c r="H352" s="92" t="s">
        <v>591</v>
      </c>
      <c r="I352" s="201" t="s">
        <v>436</v>
      </c>
      <c r="J352" s="201"/>
      <c r="K352" s="94"/>
      <c r="L352" s="148"/>
      <c r="M352" s="148"/>
      <c r="N352" s="93"/>
    </row>
    <row r="353" spans="1:14" ht="21" customHeight="1" x14ac:dyDescent="0.25">
      <c r="A353" s="92">
        <v>392</v>
      </c>
      <c r="B353" s="146" t="str">
        <f t="shared" si="6"/>
        <v>1500M--</v>
      </c>
      <c r="C353" s="146"/>
      <c r="D353" s="146"/>
      <c r="E353" s="272"/>
      <c r="F353" s="147"/>
      <c r="G353" s="92"/>
      <c r="H353" s="92" t="s">
        <v>591</v>
      </c>
      <c r="I353" s="201" t="s">
        <v>436</v>
      </c>
      <c r="J353" s="201"/>
      <c r="K353" s="94"/>
      <c r="L353" s="148"/>
      <c r="M353" s="148"/>
      <c r="N353" s="93"/>
    </row>
    <row r="354" spans="1:14" ht="21" customHeight="1" x14ac:dyDescent="0.25">
      <c r="A354" s="92">
        <v>393</v>
      </c>
      <c r="B354" s="146" t="str">
        <f t="shared" si="6"/>
        <v>1500M--</v>
      </c>
      <c r="C354" s="146"/>
      <c r="D354" s="146"/>
      <c r="E354" s="272"/>
      <c r="F354" s="147"/>
      <c r="G354" s="92"/>
      <c r="H354" s="92" t="s">
        <v>591</v>
      </c>
      <c r="I354" s="201" t="s">
        <v>436</v>
      </c>
      <c r="J354" s="201"/>
      <c r="K354" s="94"/>
      <c r="L354" s="148"/>
      <c r="M354" s="148"/>
      <c r="N354" s="93"/>
    </row>
    <row r="355" spans="1:14" ht="21" customHeight="1" x14ac:dyDescent="0.25">
      <c r="A355" s="92">
        <v>394</v>
      </c>
      <c r="B355" s="146" t="str">
        <f t="shared" si="6"/>
        <v>1500M--</v>
      </c>
      <c r="C355" s="146"/>
      <c r="D355" s="146"/>
      <c r="E355" s="272"/>
      <c r="F355" s="147"/>
      <c r="G355" s="92"/>
      <c r="H355" s="92" t="s">
        <v>591</v>
      </c>
      <c r="I355" s="201" t="s">
        <v>436</v>
      </c>
      <c r="J355" s="201"/>
      <c r="K355" s="94"/>
      <c r="L355" s="148"/>
      <c r="M355" s="148"/>
      <c r="N355" s="93"/>
    </row>
    <row r="356" spans="1:14" ht="21" customHeight="1" x14ac:dyDescent="0.25">
      <c r="A356" s="92">
        <v>395</v>
      </c>
      <c r="B356" s="146" t="str">
        <f t="shared" si="6"/>
        <v>1500M--</v>
      </c>
      <c r="C356" s="146"/>
      <c r="D356" s="146"/>
      <c r="E356" s="272"/>
      <c r="F356" s="147"/>
      <c r="G356" s="92"/>
      <c r="H356" s="92" t="s">
        <v>591</v>
      </c>
      <c r="I356" s="201" t="s">
        <v>436</v>
      </c>
      <c r="J356" s="201"/>
      <c r="K356" s="94"/>
      <c r="L356" s="148"/>
      <c r="M356" s="148"/>
      <c r="N356" s="93"/>
    </row>
    <row r="357" spans="1:14" ht="21" customHeight="1" x14ac:dyDescent="0.25">
      <c r="A357" s="92">
        <v>396</v>
      </c>
      <c r="B357" s="146" t="str">
        <f t="shared" si="6"/>
        <v>1500M--</v>
      </c>
      <c r="C357" s="146"/>
      <c r="D357" s="146"/>
      <c r="E357" s="272"/>
      <c r="F357" s="147"/>
      <c r="G357" s="92"/>
      <c r="H357" s="92" t="s">
        <v>591</v>
      </c>
      <c r="I357" s="201" t="s">
        <v>436</v>
      </c>
      <c r="J357" s="201"/>
      <c r="K357" s="94"/>
      <c r="L357" s="148"/>
      <c r="M357" s="148"/>
      <c r="N357" s="93"/>
    </row>
    <row r="358" spans="1:14" ht="21" customHeight="1" x14ac:dyDescent="0.25">
      <c r="A358" s="92">
        <v>397</v>
      </c>
      <c r="B358" s="146" t="str">
        <f t="shared" si="6"/>
        <v>1500M--</v>
      </c>
      <c r="C358" s="146"/>
      <c r="D358" s="146"/>
      <c r="E358" s="272"/>
      <c r="F358" s="147"/>
      <c r="G358" s="92"/>
      <c r="H358" s="92" t="s">
        <v>591</v>
      </c>
      <c r="I358" s="201" t="s">
        <v>436</v>
      </c>
      <c r="J358" s="201"/>
      <c r="K358" s="94"/>
      <c r="L358" s="148"/>
      <c r="M358" s="148"/>
      <c r="N358" s="93"/>
    </row>
    <row r="359" spans="1:14" ht="21" customHeight="1" x14ac:dyDescent="0.25">
      <c r="A359" s="92">
        <v>398</v>
      </c>
      <c r="B359" s="146" t="str">
        <f t="shared" si="6"/>
        <v>1500M--</v>
      </c>
      <c r="C359" s="146"/>
      <c r="D359" s="146"/>
      <c r="E359" s="272"/>
      <c r="F359" s="147"/>
      <c r="G359" s="92"/>
      <c r="H359" s="92" t="s">
        <v>591</v>
      </c>
      <c r="I359" s="201" t="s">
        <v>436</v>
      </c>
      <c r="J359" s="201"/>
      <c r="K359" s="94"/>
      <c r="L359" s="148"/>
      <c r="M359" s="148"/>
      <c r="N359" s="93"/>
    </row>
    <row r="360" spans="1:14" ht="21" customHeight="1" x14ac:dyDescent="0.25">
      <c r="A360" s="92">
        <v>399</v>
      </c>
      <c r="B360" s="146" t="str">
        <f t="shared" si="6"/>
        <v>1500M--</v>
      </c>
      <c r="C360" s="146"/>
      <c r="D360" s="146"/>
      <c r="E360" s="272"/>
      <c r="F360" s="147"/>
      <c r="G360" s="92"/>
      <c r="H360" s="92" t="s">
        <v>591</v>
      </c>
      <c r="I360" s="201" t="s">
        <v>436</v>
      </c>
      <c r="J360" s="201"/>
      <c r="K360" s="94"/>
      <c r="L360" s="148"/>
      <c r="M360" s="148"/>
      <c r="N360" s="93"/>
    </row>
    <row r="361" spans="1:14" ht="21" customHeight="1" x14ac:dyDescent="0.25">
      <c r="A361" s="92">
        <v>400</v>
      </c>
      <c r="B361" s="146" t="str">
        <f t="shared" si="6"/>
        <v>1500M--</v>
      </c>
      <c r="C361" s="146"/>
      <c r="D361" s="146"/>
      <c r="E361" s="272"/>
      <c r="F361" s="147"/>
      <c r="G361" s="92"/>
      <c r="H361" s="92" t="s">
        <v>591</v>
      </c>
      <c r="I361" s="201" t="s">
        <v>436</v>
      </c>
      <c r="J361" s="201"/>
      <c r="K361" s="94"/>
      <c r="L361" s="148"/>
      <c r="M361" s="148"/>
      <c r="N361" s="93"/>
    </row>
    <row r="362" spans="1:14" ht="21" customHeight="1" x14ac:dyDescent="0.25">
      <c r="A362" s="92">
        <v>401</v>
      </c>
      <c r="B362" s="146" t="str">
        <f t="shared" si="6"/>
        <v>1500M--</v>
      </c>
      <c r="C362" s="146"/>
      <c r="D362" s="146"/>
      <c r="E362" s="272"/>
      <c r="F362" s="147"/>
      <c r="G362" s="92"/>
      <c r="H362" s="92" t="s">
        <v>591</v>
      </c>
      <c r="I362" s="201" t="s">
        <v>436</v>
      </c>
      <c r="J362" s="201"/>
      <c r="K362" s="94"/>
      <c r="L362" s="148"/>
      <c r="M362" s="148"/>
      <c r="N362" s="93"/>
    </row>
    <row r="363" spans="1:14" ht="21" customHeight="1" x14ac:dyDescent="0.25">
      <c r="A363" s="92">
        <v>402</v>
      </c>
      <c r="B363" s="146" t="str">
        <f t="shared" si="6"/>
        <v>1500M--</v>
      </c>
      <c r="C363" s="146"/>
      <c r="D363" s="146"/>
      <c r="E363" s="272"/>
      <c r="F363" s="147"/>
      <c r="G363" s="92"/>
      <c r="H363" s="92" t="s">
        <v>591</v>
      </c>
      <c r="I363" s="201" t="s">
        <v>436</v>
      </c>
      <c r="J363" s="201"/>
      <c r="K363" s="94"/>
      <c r="L363" s="148"/>
      <c r="M363" s="148"/>
      <c r="N363" s="93"/>
    </row>
    <row r="364" spans="1:14" ht="21" customHeight="1" x14ac:dyDescent="0.25">
      <c r="A364" s="92">
        <v>403</v>
      </c>
      <c r="B364" s="146" t="str">
        <f t="shared" si="6"/>
        <v>1500M--</v>
      </c>
      <c r="C364" s="146"/>
      <c r="D364" s="146"/>
      <c r="E364" s="272"/>
      <c r="F364" s="147"/>
      <c r="G364" s="92"/>
      <c r="H364" s="92" t="s">
        <v>591</v>
      </c>
      <c r="I364" s="201" t="s">
        <v>436</v>
      </c>
      <c r="J364" s="201"/>
      <c r="K364" s="94"/>
      <c r="L364" s="148"/>
      <c r="M364" s="148"/>
      <c r="N364" s="93"/>
    </row>
    <row r="365" spans="1:14" ht="21" customHeight="1" x14ac:dyDescent="0.25">
      <c r="A365" s="92">
        <v>404</v>
      </c>
      <c r="B365" s="146" t="str">
        <f t="shared" si="6"/>
        <v>1500M--</v>
      </c>
      <c r="C365" s="146"/>
      <c r="D365" s="146"/>
      <c r="E365" s="272"/>
      <c r="F365" s="147"/>
      <c r="G365" s="92"/>
      <c r="H365" s="92" t="s">
        <v>591</v>
      </c>
      <c r="I365" s="201" t="s">
        <v>436</v>
      </c>
      <c r="J365" s="201"/>
      <c r="K365" s="94"/>
      <c r="L365" s="148"/>
      <c r="M365" s="148"/>
      <c r="N365" s="93"/>
    </row>
    <row r="366" spans="1:14" ht="21" customHeight="1" x14ac:dyDescent="0.25">
      <c r="A366" s="92">
        <v>405</v>
      </c>
      <c r="B366" s="146" t="str">
        <f t="shared" si="6"/>
        <v>1500M--</v>
      </c>
      <c r="C366" s="146"/>
      <c r="D366" s="146"/>
      <c r="E366" s="272"/>
      <c r="F366" s="147"/>
      <c r="G366" s="92"/>
      <c r="H366" s="92" t="s">
        <v>591</v>
      </c>
      <c r="I366" s="201" t="s">
        <v>436</v>
      </c>
      <c r="J366" s="201"/>
      <c r="K366" s="94"/>
      <c r="L366" s="148"/>
      <c r="M366" s="148"/>
      <c r="N366" s="93"/>
    </row>
    <row r="367" spans="1:14" ht="21" customHeight="1" x14ac:dyDescent="0.25">
      <c r="A367" s="92">
        <v>406</v>
      </c>
      <c r="B367" s="146" t="str">
        <f t="shared" si="6"/>
        <v>1500M--</v>
      </c>
      <c r="C367" s="146"/>
      <c r="D367" s="146"/>
      <c r="E367" s="272"/>
      <c r="F367" s="147"/>
      <c r="G367" s="92"/>
      <c r="H367" s="92" t="s">
        <v>591</v>
      </c>
      <c r="I367" s="201" t="s">
        <v>436</v>
      </c>
      <c r="J367" s="201"/>
      <c r="K367" s="94"/>
      <c r="L367" s="148"/>
      <c r="M367" s="148"/>
      <c r="N367" s="93"/>
    </row>
    <row r="368" spans="1:14" ht="21" customHeight="1" x14ac:dyDescent="0.25">
      <c r="A368" s="92">
        <v>407</v>
      </c>
      <c r="B368" s="146" t="str">
        <f t="shared" si="6"/>
        <v>1500M--</v>
      </c>
      <c r="C368" s="146"/>
      <c r="D368" s="146"/>
      <c r="E368" s="272"/>
      <c r="F368" s="147"/>
      <c r="G368" s="92"/>
      <c r="H368" s="92" t="s">
        <v>591</v>
      </c>
      <c r="I368" s="201" t="s">
        <v>436</v>
      </c>
      <c r="J368" s="201"/>
      <c r="K368" s="94"/>
      <c r="L368" s="148"/>
      <c r="M368" s="148"/>
      <c r="N368" s="93"/>
    </row>
    <row r="369" spans="1:14" ht="21" customHeight="1" x14ac:dyDescent="0.25">
      <c r="A369" s="92">
        <v>408</v>
      </c>
      <c r="B369" s="146" t="str">
        <f t="shared" si="6"/>
        <v>1500M--</v>
      </c>
      <c r="C369" s="146"/>
      <c r="D369" s="146"/>
      <c r="E369" s="272"/>
      <c r="F369" s="147"/>
      <c r="G369" s="92"/>
      <c r="H369" s="92" t="s">
        <v>591</v>
      </c>
      <c r="I369" s="201" t="s">
        <v>436</v>
      </c>
      <c r="J369" s="201"/>
      <c r="K369" s="94"/>
      <c r="L369" s="148"/>
      <c r="M369" s="148"/>
      <c r="N369" s="93"/>
    </row>
    <row r="370" spans="1:14" ht="21" customHeight="1" x14ac:dyDescent="0.25">
      <c r="A370" s="92">
        <v>409</v>
      </c>
      <c r="B370" s="146" t="str">
        <f t="shared" si="6"/>
        <v>1500M--</v>
      </c>
      <c r="C370" s="146"/>
      <c r="D370" s="146"/>
      <c r="E370" s="272"/>
      <c r="F370" s="147"/>
      <c r="G370" s="92"/>
      <c r="H370" s="92" t="s">
        <v>591</v>
      </c>
      <c r="I370" s="201" t="s">
        <v>436</v>
      </c>
      <c r="J370" s="201"/>
      <c r="K370" s="94"/>
      <c r="L370" s="148"/>
      <c r="M370" s="148"/>
      <c r="N370" s="93"/>
    </row>
    <row r="371" spans="1:14" ht="21" customHeight="1" x14ac:dyDescent="0.25">
      <c r="A371" s="92">
        <v>410</v>
      </c>
      <c r="B371" s="146" t="str">
        <f t="shared" si="6"/>
        <v>1500M--</v>
      </c>
      <c r="C371" s="146"/>
      <c r="D371" s="146"/>
      <c r="E371" s="272"/>
      <c r="F371" s="147"/>
      <c r="G371" s="92"/>
      <c r="H371" s="92" t="s">
        <v>591</v>
      </c>
      <c r="I371" s="201" t="s">
        <v>436</v>
      </c>
      <c r="J371" s="201"/>
      <c r="K371" s="94"/>
      <c r="L371" s="148"/>
      <c r="M371" s="148"/>
      <c r="N371" s="93"/>
    </row>
    <row r="372" spans="1:14" ht="21" customHeight="1" x14ac:dyDescent="0.25">
      <c r="A372" s="92">
        <v>411</v>
      </c>
      <c r="B372" s="146" t="str">
        <f t="shared" si="6"/>
        <v>1500M--</v>
      </c>
      <c r="C372" s="146"/>
      <c r="D372" s="146"/>
      <c r="E372" s="272"/>
      <c r="F372" s="147"/>
      <c r="G372" s="92"/>
      <c r="H372" s="92" t="s">
        <v>591</v>
      </c>
      <c r="I372" s="201" t="s">
        <v>436</v>
      </c>
      <c r="J372" s="201"/>
      <c r="K372" s="94"/>
      <c r="L372" s="148"/>
      <c r="M372" s="148"/>
      <c r="N372" s="93"/>
    </row>
    <row r="373" spans="1:14" ht="21" customHeight="1" x14ac:dyDescent="0.25">
      <c r="A373" s="92">
        <v>412</v>
      </c>
      <c r="B373" s="146" t="str">
        <f t="shared" si="6"/>
        <v>1500M--</v>
      </c>
      <c r="C373" s="146"/>
      <c r="D373" s="146"/>
      <c r="E373" s="272"/>
      <c r="F373" s="147"/>
      <c r="G373" s="92"/>
      <c r="H373" s="92" t="s">
        <v>591</v>
      </c>
      <c r="I373" s="201" t="s">
        <v>436</v>
      </c>
      <c r="J373" s="201"/>
      <c r="K373" s="94"/>
      <c r="L373" s="148"/>
      <c r="M373" s="148"/>
      <c r="N373" s="93"/>
    </row>
    <row r="374" spans="1:14" ht="21" customHeight="1" x14ac:dyDescent="0.25">
      <c r="A374" s="92">
        <v>413</v>
      </c>
      <c r="B374" s="146" t="str">
        <f t="shared" si="6"/>
        <v>1500M--</v>
      </c>
      <c r="C374" s="146"/>
      <c r="D374" s="146"/>
      <c r="E374" s="272"/>
      <c r="F374" s="147"/>
      <c r="G374" s="92"/>
      <c r="H374" s="92" t="s">
        <v>591</v>
      </c>
      <c r="I374" s="201" t="s">
        <v>436</v>
      </c>
      <c r="J374" s="201"/>
      <c r="K374" s="94"/>
      <c r="L374" s="148"/>
      <c r="M374" s="148"/>
      <c r="N374" s="93"/>
    </row>
    <row r="375" spans="1:14" ht="21" customHeight="1" x14ac:dyDescent="0.25">
      <c r="A375" s="92">
        <v>414</v>
      </c>
      <c r="B375" s="146" t="str">
        <f t="shared" si="6"/>
        <v>1500M--</v>
      </c>
      <c r="C375" s="146"/>
      <c r="D375" s="146"/>
      <c r="E375" s="272"/>
      <c r="F375" s="147"/>
      <c r="G375" s="92"/>
      <c r="H375" s="92" t="s">
        <v>591</v>
      </c>
      <c r="I375" s="201" t="s">
        <v>436</v>
      </c>
      <c r="J375" s="201"/>
      <c r="K375" s="94"/>
      <c r="L375" s="148"/>
      <c r="M375" s="148"/>
      <c r="N375" s="93"/>
    </row>
    <row r="376" spans="1:14" ht="21" customHeight="1" x14ac:dyDescent="0.25">
      <c r="A376" s="92">
        <v>415</v>
      </c>
      <c r="B376" s="146" t="str">
        <f t="shared" si="6"/>
        <v>1500M--</v>
      </c>
      <c r="C376" s="146"/>
      <c r="D376" s="146"/>
      <c r="E376" s="272"/>
      <c r="F376" s="147"/>
      <c r="G376" s="92"/>
      <c r="H376" s="92" t="s">
        <v>591</v>
      </c>
      <c r="I376" s="201" t="s">
        <v>436</v>
      </c>
      <c r="J376" s="201"/>
      <c r="K376" s="94"/>
      <c r="L376" s="148"/>
      <c r="M376" s="148"/>
      <c r="N376" s="93"/>
    </row>
    <row r="377" spans="1:14" ht="21" customHeight="1" x14ac:dyDescent="0.25">
      <c r="A377" s="92">
        <v>416</v>
      </c>
      <c r="B377" s="146" t="str">
        <f t="shared" si="6"/>
        <v>1500M--</v>
      </c>
      <c r="C377" s="146"/>
      <c r="D377" s="146"/>
      <c r="E377" s="272"/>
      <c r="F377" s="147"/>
      <c r="G377" s="92"/>
      <c r="H377" s="92" t="s">
        <v>591</v>
      </c>
      <c r="I377" s="201" t="s">
        <v>436</v>
      </c>
      <c r="J377" s="201"/>
      <c r="K377" s="94"/>
      <c r="L377" s="148"/>
      <c r="M377" s="148"/>
      <c r="N377" s="93"/>
    </row>
    <row r="378" spans="1:14" ht="21" customHeight="1" x14ac:dyDescent="0.25">
      <c r="A378" s="92">
        <v>417</v>
      </c>
      <c r="B378" s="146" t="str">
        <f t="shared" si="6"/>
        <v>1500M--</v>
      </c>
      <c r="C378" s="146"/>
      <c r="D378" s="146"/>
      <c r="E378" s="272"/>
      <c r="F378" s="147"/>
      <c r="G378" s="92"/>
      <c r="H378" s="92" t="s">
        <v>591</v>
      </c>
      <c r="I378" s="201" t="s">
        <v>436</v>
      </c>
      <c r="J378" s="201"/>
      <c r="K378" s="94"/>
      <c r="L378" s="148"/>
      <c r="M378" s="148"/>
      <c r="N378" s="93"/>
    </row>
    <row r="379" spans="1:14" ht="21" customHeight="1" x14ac:dyDescent="0.25">
      <c r="A379" s="92">
        <v>418</v>
      </c>
      <c r="B379" s="146" t="str">
        <f t="shared" si="6"/>
        <v>1500M--</v>
      </c>
      <c r="C379" s="146"/>
      <c r="D379" s="146"/>
      <c r="E379" s="272"/>
      <c r="F379" s="147"/>
      <c r="G379" s="92"/>
      <c r="H379" s="92" t="s">
        <v>591</v>
      </c>
      <c r="I379" s="201" t="s">
        <v>436</v>
      </c>
      <c r="J379" s="201"/>
      <c r="K379" s="94"/>
      <c r="L379" s="148"/>
      <c r="M379" s="148"/>
      <c r="N379" s="93"/>
    </row>
    <row r="380" spans="1:14" ht="21" customHeight="1" x14ac:dyDescent="0.25">
      <c r="A380" s="92">
        <v>419</v>
      </c>
      <c r="B380" s="146" t="str">
        <f t="shared" si="6"/>
        <v>1500M--</v>
      </c>
      <c r="C380" s="146"/>
      <c r="D380" s="146"/>
      <c r="E380" s="272"/>
      <c r="F380" s="147"/>
      <c r="G380" s="92"/>
      <c r="H380" s="92" t="s">
        <v>591</v>
      </c>
      <c r="I380" s="201" t="s">
        <v>436</v>
      </c>
      <c r="J380" s="201"/>
      <c r="K380" s="94"/>
      <c r="L380" s="148"/>
      <c r="M380" s="148"/>
      <c r="N380" s="93"/>
    </row>
    <row r="381" spans="1:14" ht="21" customHeight="1" x14ac:dyDescent="0.25">
      <c r="A381" s="92">
        <v>420</v>
      </c>
      <c r="B381" s="146" t="str">
        <f t="shared" si="6"/>
        <v>1500M--</v>
      </c>
      <c r="C381" s="146"/>
      <c r="D381" s="146"/>
      <c r="E381" s="272"/>
      <c r="F381" s="147"/>
      <c r="G381" s="92"/>
      <c r="H381" s="92" t="s">
        <v>591</v>
      </c>
      <c r="I381" s="201" t="s">
        <v>436</v>
      </c>
      <c r="J381" s="201"/>
      <c r="K381" s="94"/>
      <c r="L381" s="148"/>
      <c r="M381" s="148"/>
      <c r="N381" s="93"/>
    </row>
    <row r="382" spans="1:14" ht="21" customHeight="1" x14ac:dyDescent="0.25">
      <c r="A382" s="92">
        <v>421</v>
      </c>
      <c r="B382" s="146" t="str">
        <f t="shared" si="6"/>
        <v>1500M--</v>
      </c>
      <c r="C382" s="146"/>
      <c r="D382" s="146"/>
      <c r="E382" s="272"/>
      <c r="F382" s="147"/>
      <c r="G382" s="92"/>
      <c r="H382" s="92" t="s">
        <v>591</v>
      </c>
      <c r="I382" s="201" t="s">
        <v>436</v>
      </c>
      <c r="J382" s="201"/>
      <c r="K382" s="94"/>
      <c r="L382" s="148"/>
      <c r="M382" s="148"/>
      <c r="N382" s="93"/>
    </row>
    <row r="383" spans="1:14" ht="21" customHeight="1" x14ac:dyDescent="0.25">
      <c r="A383" s="92">
        <v>422</v>
      </c>
      <c r="B383" s="146" t="str">
        <f t="shared" si="6"/>
        <v>1500M--</v>
      </c>
      <c r="C383" s="146"/>
      <c r="D383" s="146"/>
      <c r="E383" s="272"/>
      <c r="F383" s="147"/>
      <c r="G383" s="92"/>
      <c r="H383" s="92" t="s">
        <v>591</v>
      </c>
      <c r="I383" s="201" t="s">
        <v>436</v>
      </c>
      <c r="J383" s="201"/>
      <c r="K383" s="94"/>
      <c r="L383" s="148"/>
      <c r="M383" s="148"/>
      <c r="N383" s="93"/>
    </row>
    <row r="384" spans="1:14" ht="21" customHeight="1" x14ac:dyDescent="0.25">
      <c r="A384" s="92">
        <v>423</v>
      </c>
      <c r="B384" s="146" t="str">
        <f t="shared" si="6"/>
        <v>1500M--</v>
      </c>
      <c r="C384" s="146"/>
      <c r="D384" s="146"/>
      <c r="E384" s="272"/>
      <c r="F384" s="147"/>
      <c r="G384" s="92"/>
      <c r="H384" s="92" t="s">
        <v>591</v>
      </c>
      <c r="I384" s="201" t="s">
        <v>436</v>
      </c>
      <c r="J384" s="201"/>
      <c r="K384" s="94"/>
      <c r="L384" s="148"/>
      <c r="M384" s="148"/>
      <c r="N384" s="93"/>
    </row>
    <row r="385" spans="1:14" ht="21" customHeight="1" x14ac:dyDescent="0.25">
      <c r="A385" s="92">
        <v>424</v>
      </c>
      <c r="B385" s="146" t="str">
        <f t="shared" si="6"/>
        <v>1500M--</v>
      </c>
      <c r="C385" s="146"/>
      <c r="D385" s="146"/>
      <c r="E385" s="272"/>
      <c r="F385" s="147"/>
      <c r="G385" s="92"/>
      <c r="H385" s="92" t="s">
        <v>591</v>
      </c>
      <c r="I385" s="201" t="s">
        <v>436</v>
      </c>
      <c r="J385" s="201"/>
      <c r="K385" s="94"/>
      <c r="L385" s="148"/>
      <c r="M385" s="148"/>
      <c r="N385" s="93"/>
    </row>
    <row r="386" spans="1:14" ht="21" customHeight="1" x14ac:dyDescent="0.25">
      <c r="A386" s="92">
        <v>425</v>
      </c>
      <c r="B386" s="146" t="str">
        <f t="shared" si="6"/>
        <v>1500M--</v>
      </c>
      <c r="C386" s="146"/>
      <c r="D386" s="146"/>
      <c r="E386" s="272"/>
      <c r="F386" s="147"/>
      <c r="G386" s="92"/>
      <c r="H386" s="92" t="s">
        <v>591</v>
      </c>
      <c r="I386" s="201" t="s">
        <v>436</v>
      </c>
      <c r="J386" s="201"/>
      <c r="K386" s="94"/>
      <c r="L386" s="148"/>
      <c r="M386" s="148"/>
      <c r="N386" s="93"/>
    </row>
    <row r="387" spans="1:14" ht="21" customHeight="1" x14ac:dyDescent="0.25">
      <c r="A387" s="92">
        <v>426</v>
      </c>
      <c r="B387" s="146" t="str">
        <f t="shared" si="6"/>
        <v>1500M--</v>
      </c>
      <c r="C387" s="146"/>
      <c r="D387" s="146"/>
      <c r="E387" s="272"/>
      <c r="F387" s="147"/>
      <c r="G387" s="92"/>
      <c r="H387" s="92" t="s">
        <v>591</v>
      </c>
      <c r="I387" s="201" t="s">
        <v>436</v>
      </c>
      <c r="J387" s="201"/>
      <c r="K387" s="94"/>
      <c r="L387" s="148"/>
      <c r="M387" s="148"/>
      <c r="N387" s="93"/>
    </row>
    <row r="388" spans="1:14" ht="21" customHeight="1" x14ac:dyDescent="0.25">
      <c r="A388" s="92">
        <v>427</v>
      </c>
      <c r="B388" s="146" t="str">
        <f t="shared" si="6"/>
        <v>1500M--</v>
      </c>
      <c r="C388" s="146"/>
      <c r="D388" s="146"/>
      <c r="E388" s="272"/>
      <c r="F388" s="147"/>
      <c r="G388" s="92"/>
      <c r="H388" s="92" t="s">
        <v>591</v>
      </c>
      <c r="I388" s="201" t="s">
        <v>436</v>
      </c>
      <c r="J388" s="201"/>
      <c r="K388" s="94"/>
      <c r="L388" s="148"/>
      <c r="M388" s="148"/>
      <c r="N388" s="93"/>
    </row>
    <row r="389" spans="1:14" ht="21" customHeight="1" x14ac:dyDescent="0.25">
      <c r="A389" s="92">
        <v>428</v>
      </c>
      <c r="B389" s="146" t="str">
        <f t="shared" si="6"/>
        <v>1500M--</v>
      </c>
      <c r="C389" s="146"/>
      <c r="D389" s="146"/>
      <c r="E389" s="272"/>
      <c r="F389" s="147"/>
      <c r="G389" s="92"/>
      <c r="H389" s="92" t="s">
        <v>591</v>
      </c>
      <c r="I389" s="201" t="s">
        <v>436</v>
      </c>
      <c r="J389" s="201"/>
      <c r="K389" s="94"/>
      <c r="L389" s="148"/>
      <c r="M389" s="148"/>
      <c r="N389" s="93"/>
    </row>
    <row r="390" spans="1:14" ht="21" customHeight="1" x14ac:dyDescent="0.25">
      <c r="A390" s="92">
        <v>429</v>
      </c>
      <c r="B390" s="146" t="str">
        <f t="shared" si="6"/>
        <v>1500M--</v>
      </c>
      <c r="C390" s="146"/>
      <c r="D390" s="146"/>
      <c r="E390" s="272"/>
      <c r="F390" s="147"/>
      <c r="G390" s="92"/>
      <c r="H390" s="92" t="s">
        <v>591</v>
      </c>
      <c r="I390" s="201" t="s">
        <v>436</v>
      </c>
      <c r="J390" s="201"/>
      <c r="K390" s="94"/>
      <c r="L390" s="148"/>
      <c r="M390" s="148"/>
      <c r="N390" s="93"/>
    </row>
    <row r="391" spans="1:14" ht="21" customHeight="1" x14ac:dyDescent="0.25">
      <c r="A391" s="92">
        <v>430</v>
      </c>
      <c r="B391" s="146" t="str">
        <f t="shared" si="6"/>
        <v>1500M--</v>
      </c>
      <c r="C391" s="146"/>
      <c r="D391" s="146"/>
      <c r="E391" s="272"/>
      <c r="F391" s="147"/>
      <c r="G391" s="92"/>
      <c r="H391" s="92" t="s">
        <v>591</v>
      </c>
      <c r="I391" s="201" t="s">
        <v>436</v>
      </c>
      <c r="J391" s="201"/>
      <c r="K391" s="94"/>
      <c r="L391" s="148"/>
      <c r="M391" s="148"/>
      <c r="N391" s="93"/>
    </row>
    <row r="392" spans="1:14" ht="21" customHeight="1" x14ac:dyDescent="0.25">
      <c r="A392" s="92">
        <v>431</v>
      </c>
      <c r="B392" s="146" t="str">
        <f t="shared" si="6"/>
        <v>1500M--</v>
      </c>
      <c r="C392" s="146"/>
      <c r="D392" s="146"/>
      <c r="E392" s="272"/>
      <c r="F392" s="147"/>
      <c r="G392" s="92"/>
      <c r="H392" s="92" t="s">
        <v>591</v>
      </c>
      <c r="I392" s="201" t="s">
        <v>436</v>
      </c>
      <c r="J392" s="201"/>
      <c r="K392" s="94"/>
      <c r="L392" s="148"/>
      <c r="M392" s="148"/>
      <c r="N392" s="93"/>
    </row>
    <row r="393" spans="1:14" ht="21" customHeight="1" x14ac:dyDescent="0.25">
      <c r="A393" s="92">
        <v>432</v>
      </c>
      <c r="B393" s="146" t="str">
        <f t="shared" si="6"/>
        <v>1500M--</v>
      </c>
      <c r="C393" s="146"/>
      <c r="D393" s="146"/>
      <c r="E393" s="272"/>
      <c r="F393" s="147"/>
      <c r="G393" s="92"/>
      <c r="H393" s="92" t="s">
        <v>591</v>
      </c>
      <c r="I393" s="201" t="s">
        <v>436</v>
      </c>
      <c r="J393" s="201"/>
      <c r="K393" s="94"/>
      <c r="L393" s="148"/>
      <c r="M393" s="148"/>
      <c r="N393" s="93"/>
    </row>
    <row r="394" spans="1:14" ht="21" customHeight="1" x14ac:dyDescent="0.25">
      <c r="A394" s="92">
        <v>433</v>
      </c>
      <c r="B394" s="146" t="str">
        <f t="shared" si="6"/>
        <v>1500M--</v>
      </c>
      <c r="C394" s="146"/>
      <c r="D394" s="146"/>
      <c r="E394" s="272"/>
      <c r="F394" s="147"/>
      <c r="G394" s="92"/>
      <c r="H394" s="92" t="s">
        <v>591</v>
      </c>
      <c r="I394" s="201" t="s">
        <v>436</v>
      </c>
      <c r="J394" s="201"/>
      <c r="K394" s="94"/>
      <c r="L394" s="148"/>
      <c r="M394" s="148"/>
      <c r="N394" s="93"/>
    </row>
    <row r="395" spans="1:14" ht="21" customHeight="1" x14ac:dyDescent="0.25">
      <c r="A395" s="92">
        <v>434</v>
      </c>
      <c r="B395" s="146" t="str">
        <f t="shared" si="6"/>
        <v>1500M--</v>
      </c>
      <c r="C395" s="146"/>
      <c r="D395" s="146"/>
      <c r="E395" s="272"/>
      <c r="F395" s="147"/>
      <c r="G395" s="92"/>
      <c r="H395" s="92" t="s">
        <v>591</v>
      </c>
      <c r="I395" s="201" t="s">
        <v>436</v>
      </c>
      <c r="J395" s="201"/>
      <c r="K395" s="94"/>
      <c r="L395" s="148"/>
      <c r="M395" s="148"/>
      <c r="N395" s="93"/>
    </row>
    <row r="396" spans="1:14" ht="21" customHeight="1" x14ac:dyDescent="0.25">
      <c r="A396" s="92">
        <v>435</v>
      </c>
      <c r="B396" s="146" t="str">
        <f t="shared" si="6"/>
        <v>1500M--</v>
      </c>
      <c r="C396" s="146"/>
      <c r="D396" s="146"/>
      <c r="E396" s="272"/>
      <c r="F396" s="147"/>
      <c r="G396" s="92"/>
      <c r="H396" s="92" t="s">
        <v>591</v>
      </c>
      <c r="I396" s="201" t="s">
        <v>436</v>
      </c>
      <c r="J396" s="201"/>
      <c r="K396" s="94"/>
      <c r="L396" s="148"/>
      <c r="M396" s="148"/>
      <c r="N396" s="93"/>
    </row>
    <row r="397" spans="1:14" ht="21" customHeight="1" x14ac:dyDescent="0.25">
      <c r="A397" s="92">
        <v>436</v>
      </c>
      <c r="B397" s="146" t="str">
        <f t="shared" si="6"/>
        <v>1500M--</v>
      </c>
      <c r="C397" s="146"/>
      <c r="D397" s="146"/>
      <c r="E397" s="272"/>
      <c r="F397" s="147"/>
      <c r="G397" s="92"/>
      <c r="H397" s="92" t="s">
        <v>591</v>
      </c>
      <c r="I397" s="201" t="s">
        <v>436</v>
      </c>
      <c r="J397" s="201"/>
      <c r="K397" s="94"/>
      <c r="L397" s="148"/>
      <c r="M397" s="148"/>
      <c r="N397" s="93"/>
    </row>
    <row r="398" spans="1:14" ht="21" customHeight="1" x14ac:dyDescent="0.25">
      <c r="A398" s="92">
        <v>437</v>
      </c>
      <c r="B398" s="146" t="str">
        <f t="shared" si="6"/>
        <v>1500M--</v>
      </c>
      <c r="C398" s="146"/>
      <c r="D398" s="146"/>
      <c r="E398" s="272"/>
      <c r="F398" s="147"/>
      <c r="G398" s="92"/>
      <c r="H398" s="92" t="s">
        <v>591</v>
      </c>
      <c r="I398" s="201" t="s">
        <v>436</v>
      </c>
      <c r="J398" s="201"/>
      <c r="K398" s="94"/>
      <c r="L398" s="148"/>
      <c r="M398" s="148"/>
      <c r="N398" s="93"/>
    </row>
    <row r="399" spans="1:14" ht="21" customHeight="1" x14ac:dyDescent="0.25">
      <c r="A399" s="92">
        <v>438</v>
      </c>
      <c r="B399" s="146" t="str">
        <f t="shared" si="6"/>
        <v>1500M--</v>
      </c>
      <c r="C399" s="146"/>
      <c r="D399" s="146"/>
      <c r="E399" s="272"/>
      <c r="F399" s="147"/>
      <c r="G399" s="92"/>
      <c r="H399" s="92" t="s">
        <v>591</v>
      </c>
      <c r="I399" s="201" t="s">
        <v>436</v>
      </c>
      <c r="J399" s="201"/>
      <c r="K399" s="94"/>
      <c r="L399" s="148"/>
      <c r="M399" s="148"/>
      <c r="N399" s="93"/>
    </row>
    <row r="400" spans="1:14" ht="21" customHeight="1" x14ac:dyDescent="0.25">
      <c r="A400" s="92">
        <v>439</v>
      </c>
      <c r="B400" s="146" t="str">
        <f t="shared" si="6"/>
        <v>1500M--</v>
      </c>
      <c r="C400" s="146"/>
      <c r="D400" s="146"/>
      <c r="E400" s="272"/>
      <c r="F400" s="147"/>
      <c r="G400" s="92"/>
      <c r="H400" s="92" t="s">
        <v>591</v>
      </c>
      <c r="I400" s="201" t="s">
        <v>436</v>
      </c>
      <c r="J400" s="201"/>
      <c r="K400" s="94"/>
      <c r="L400" s="148"/>
      <c r="M400" s="148"/>
      <c r="N400" s="93"/>
    </row>
    <row r="401" spans="1:14" ht="21" customHeight="1" x14ac:dyDescent="0.25">
      <c r="A401" s="92">
        <v>440</v>
      </c>
      <c r="B401" s="146" t="str">
        <f t="shared" si="6"/>
        <v>1500M--</v>
      </c>
      <c r="C401" s="146"/>
      <c r="D401" s="146"/>
      <c r="E401" s="272"/>
      <c r="F401" s="147"/>
      <c r="G401" s="92"/>
      <c r="H401" s="92" t="s">
        <v>591</v>
      </c>
      <c r="I401" s="201" t="s">
        <v>436</v>
      </c>
      <c r="J401" s="201"/>
      <c r="K401" s="94"/>
      <c r="L401" s="148"/>
      <c r="M401" s="148"/>
      <c r="N401" s="93"/>
    </row>
    <row r="402" spans="1:14" ht="21" customHeight="1" x14ac:dyDescent="0.25">
      <c r="A402" s="92">
        <v>441</v>
      </c>
      <c r="B402" s="146" t="str">
        <f t="shared" si="6"/>
        <v>1500M--</v>
      </c>
      <c r="C402" s="146"/>
      <c r="D402" s="146"/>
      <c r="E402" s="272"/>
      <c r="F402" s="147"/>
      <c r="G402" s="92"/>
      <c r="H402" s="92" t="s">
        <v>591</v>
      </c>
      <c r="I402" s="201" t="s">
        <v>436</v>
      </c>
      <c r="J402" s="201"/>
      <c r="K402" s="94"/>
      <c r="L402" s="148"/>
      <c r="M402" s="148"/>
      <c r="N402" s="93"/>
    </row>
    <row r="403" spans="1:14" ht="21" customHeight="1" x14ac:dyDescent="0.25">
      <c r="A403" s="92">
        <v>442</v>
      </c>
      <c r="B403" s="146" t="str">
        <f t="shared" si="6"/>
        <v>1500M--</v>
      </c>
      <c r="C403" s="146"/>
      <c r="D403" s="146"/>
      <c r="E403" s="272"/>
      <c r="F403" s="147"/>
      <c r="G403" s="92"/>
      <c r="H403" s="92" t="s">
        <v>591</v>
      </c>
      <c r="I403" s="201" t="s">
        <v>436</v>
      </c>
      <c r="J403" s="201"/>
      <c r="K403" s="94"/>
      <c r="L403" s="148"/>
      <c r="M403" s="148"/>
      <c r="N403" s="93"/>
    </row>
    <row r="404" spans="1:14" ht="21" customHeight="1" x14ac:dyDescent="0.25">
      <c r="A404" s="92">
        <v>443</v>
      </c>
      <c r="B404" s="146" t="str">
        <f t="shared" si="6"/>
        <v>1500M--</v>
      </c>
      <c r="C404" s="146"/>
      <c r="D404" s="146"/>
      <c r="E404" s="272"/>
      <c r="F404" s="147"/>
      <c r="G404" s="92"/>
      <c r="H404" s="92" t="s">
        <v>591</v>
      </c>
      <c r="I404" s="201" t="s">
        <v>436</v>
      </c>
      <c r="J404" s="201"/>
      <c r="K404" s="94"/>
      <c r="L404" s="148"/>
      <c r="M404" s="148"/>
      <c r="N404" s="93"/>
    </row>
    <row r="405" spans="1:14" ht="21" customHeight="1" x14ac:dyDescent="0.25">
      <c r="A405" s="92">
        <v>444</v>
      </c>
      <c r="B405" s="146" t="str">
        <f t="shared" si="6"/>
        <v>1500M--</v>
      </c>
      <c r="C405" s="146"/>
      <c r="D405" s="146"/>
      <c r="E405" s="272"/>
      <c r="F405" s="147"/>
      <c r="G405" s="92"/>
      <c r="H405" s="92" t="s">
        <v>591</v>
      </c>
      <c r="I405" s="201" t="s">
        <v>436</v>
      </c>
      <c r="J405" s="201"/>
      <c r="K405" s="94"/>
      <c r="L405" s="148"/>
      <c r="M405" s="148"/>
      <c r="N405" s="93"/>
    </row>
    <row r="406" spans="1:14" ht="21" customHeight="1" x14ac:dyDescent="0.25">
      <c r="A406" s="92">
        <v>445</v>
      </c>
      <c r="B406" s="146" t="str">
        <f t="shared" si="6"/>
        <v>1500M--</v>
      </c>
      <c r="C406" s="146"/>
      <c r="D406" s="146"/>
      <c r="E406" s="272"/>
      <c r="F406" s="147"/>
      <c r="G406" s="92"/>
      <c r="H406" s="92" t="s">
        <v>591</v>
      </c>
      <c r="I406" s="201" t="s">
        <v>436</v>
      </c>
      <c r="J406" s="201"/>
      <c r="K406" s="94"/>
      <c r="L406" s="148"/>
      <c r="M406" s="148"/>
      <c r="N406" s="93"/>
    </row>
    <row r="407" spans="1:14" ht="21" customHeight="1" x14ac:dyDescent="0.25">
      <c r="A407" s="92">
        <v>446</v>
      </c>
      <c r="B407" s="146" t="str">
        <f t="shared" si="6"/>
        <v>1500M--</v>
      </c>
      <c r="C407" s="146"/>
      <c r="D407" s="146"/>
      <c r="E407" s="272"/>
      <c r="F407" s="147"/>
      <c r="G407" s="92"/>
      <c r="H407" s="92" t="s">
        <v>591</v>
      </c>
      <c r="I407" s="201" t="s">
        <v>436</v>
      </c>
      <c r="J407" s="201"/>
      <c r="K407" s="94"/>
      <c r="L407" s="148"/>
      <c r="M407" s="148"/>
      <c r="N407" s="93"/>
    </row>
    <row r="408" spans="1:14" ht="21" customHeight="1" x14ac:dyDescent="0.25">
      <c r="A408" s="92">
        <v>447</v>
      </c>
      <c r="B408" s="146" t="str">
        <f t="shared" si="6"/>
        <v>1500M--</v>
      </c>
      <c r="C408" s="146"/>
      <c r="D408" s="146"/>
      <c r="E408" s="272"/>
      <c r="F408" s="147"/>
      <c r="G408" s="92"/>
      <c r="H408" s="92" t="s">
        <v>591</v>
      </c>
      <c r="I408" s="201" t="s">
        <v>436</v>
      </c>
      <c r="J408" s="201"/>
      <c r="K408" s="94"/>
      <c r="L408" s="148"/>
      <c r="M408" s="148"/>
      <c r="N408" s="93"/>
    </row>
    <row r="409" spans="1:14" ht="21" customHeight="1" x14ac:dyDescent="0.25">
      <c r="A409" s="92">
        <v>448</v>
      </c>
      <c r="B409" s="146" t="str">
        <f t="shared" si="6"/>
        <v>1500M--</v>
      </c>
      <c r="C409" s="146"/>
      <c r="D409" s="146"/>
      <c r="E409" s="272"/>
      <c r="F409" s="147"/>
      <c r="G409" s="92"/>
      <c r="H409" s="92" t="s">
        <v>591</v>
      </c>
      <c r="I409" s="201" t="s">
        <v>436</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591</v>
      </c>
      <c r="I410" s="201" t="s">
        <v>436</v>
      </c>
      <c r="J410" s="201"/>
      <c r="K410" s="94"/>
      <c r="L410" s="148"/>
      <c r="M410" s="148"/>
      <c r="N410" s="93"/>
    </row>
    <row r="411" spans="1:14" ht="21" customHeight="1" x14ac:dyDescent="0.25">
      <c r="A411" s="92">
        <v>450</v>
      </c>
      <c r="B411" s="146" t="str">
        <f t="shared" si="7"/>
        <v>1500M--</v>
      </c>
      <c r="C411" s="146"/>
      <c r="D411" s="146"/>
      <c r="E411" s="272"/>
      <c r="F411" s="147"/>
      <c r="G411" s="92"/>
      <c r="H411" s="92" t="s">
        <v>591</v>
      </c>
      <c r="I411" s="201" t="s">
        <v>436</v>
      </c>
      <c r="J411" s="201"/>
      <c r="K411" s="94"/>
      <c r="L411" s="148"/>
      <c r="M411" s="148"/>
      <c r="N411" s="93"/>
    </row>
    <row r="412" spans="1:14" ht="21" customHeight="1" x14ac:dyDescent="0.25">
      <c r="A412" s="92">
        <v>451</v>
      </c>
      <c r="B412" s="146" t="str">
        <f t="shared" si="7"/>
        <v>1500M--</v>
      </c>
      <c r="C412" s="146"/>
      <c r="D412" s="146"/>
      <c r="E412" s="272"/>
      <c r="F412" s="147"/>
      <c r="G412" s="92"/>
      <c r="H412" s="92" t="s">
        <v>591</v>
      </c>
      <c r="I412" s="201" t="s">
        <v>436</v>
      </c>
      <c r="J412" s="201"/>
      <c r="K412" s="94"/>
      <c r="L412" s="148"/>
      <c r="M412" s="148"/>
      <c r="N412" s="93"/>
    </row>
    <row r="413" spans="1:14" ht="21" customHeight="1" x14ac:dyDescent="0.25">
      <c r="A413" s="92">
        <v>452</v>
      </c>
      <c r="B413" s="146" t="str">
        <f t="shared" si="7"/>
        <v>1500M--</v>
      </c>
      <c r="C413" s="146"/>
      <c r="D413" s="146"/>
      <c r="E413" s="272"/>
      <c r="F413" s="147"/>
      <c r="G413" s="92"/>
      <c r="H413" s="92" t="s">
        <v>591</v>
      </c>
      <c r="I413" s="201" t="s">
        <v>436</v>
      </c>
      <c r="J413" s="201"/>
      <c r="K413" s="94"/>
      <c r="L413" s="148"/>
      <c r="M413" s="148"/>
      <c r="N413" s="93"/>
    </row>
    <row r="414" spans="1:14" ht="21" customHeight="1" x14ac:dyDescent="0.25">
      <c r="A414" s="92">
        <v>453</v>
      </c>
      <c r="B414" s="146" t="str">
        <f t="shared" si="7"/>
        <v>1500M--</v>
      </c>
      <c r="C414" s="146"/>
      <c r="D414" s="146"/>
      <c r="E414" s="272"/>
      <c r="F414" s="147"/>
      <c r="G414" s="92"/>
      <c r="H414" s="92" t="s">
        <v>591</v>
      </c>
      <c r="I414" s="201" t="s">
        <v>436</v>
      </c>
      <c r="J414" s="201"/>
      <c r="K414" s="94"/>
      <c r="L414" s="148"/>
      <c r="M414" s="148"/>
      <c r="N414" s="93"/>
    </row>
    <row r="415" spans="1:14" ht="21" customHeight="1" x14ac:dyDescent="0.25">
      <c r="A415" s="92">
        <v>454</v>
      </c>
      <c r="B415" s="146" t="str">
        <f t="shared" si="7"/>
        <v>1500M--</v>
      </c>
      <c r="C415" s="146"/>
      <c r="D415" s="146"/>
      <c r="E415" s="272"/>
      <c r="F415" s="147"/>
      <c r="G415" s="92"/>
      <c r="H415" s="92" t="s">
        <v>591</v>
      </c>
      <c r="I415" s="201" t="s">
        <v>436</v>
      </c>
      <c r="J415" s="201"/>
      <c r="K415" s="94"/>
      <c r="L415" s="148"/>
      <c r="M415" s="148"/>
      <c r="N415" s="93"/>
    </row>
    <row r="416" spans="1:14" ht="21" customHeight="1" x14ac:dyDescent="0.25">
      <c r="A416" s="92">
        <v>455</v>
      </c>
      <c r="B416" s="146" t="str">
        <f t="shared" si="7"/>
        <v>1500M--</v>
      </c>
      <c r="C416" s="146"/>
      <c r="D416" s="146"/>
      <c r="E416" s="272"/>
      <c r="F416" s="147"/>
      <c r="G416" s="92"/>
      <c r="H416" s="92" t="s">
        <v>591</v>
      </c>
      <c r="I416" s="201" t="s">
        <v>436</v>
      </c>
      <c r="J416" s="201"/>
      <c r="K416" s="94"/>
      <c r="L416" s="148"/>
      <c r="M416" s="148"/>
      <c r="N416" s="93"/>
    </row>
    <row r="417" spans="1:14" ht="21" customHeight="1" x14ac:dyDescent="0.25">
      <c r="A417" s="92">
        <v>456</v>
      </c>
      <c r="B417" s="146" t="str">
        <f t="shared" si="7"/>
        <v>1500M--</v>
      </c>
      <c r="C417" s="146"/>
      <c r="D417" s="146"/>
      <c r="E417" s="272"/>
      <c r="F417" s="147"/>
      <c r="G417" s="92"/>
      <c r="H417" s="92" t="s">
        <v>591</v>
      </c>
      <c r="I417" s="201" t="s">
        <v>436</v>
      </c>
      <c r="J417" s="201"/>
      <c r="K417" s="94"/>
      <c r="L417" s="148"/>
      <c r="M417" s="148"/>
      <c r="N417" s="93"/>
    </row>
    <row r="418" spans="1:14" ht="21" customHeight="1" x14ac:dyDescent="0.25">
      <c r="A418" s="92">
        <v>457</v>
      </c>
      <c r="B418" s="146" t="str">
        <f t="shared" si="7"/>
        <v>1500M--</v>
      </c>
      <c r="C418" s="146"/>
      <c r="D418" s="146"/>
      <c r="E418" s="272"/>
      <c r="F418" s="147"/>
      <c r="G418" s="92"/>
      <c r="H418" s="92" t="s">
        <v>591</v>
      </c>
      <c r="I418" s="201" t="s">
        <v>436</v>
      </c>
      <c r="J418" s="201"/>
      <c r="K418" s="94"/>
      <c r="L418" s="148"/>
      <c r="M418" s="148"/>
      <c r="N418" s="93"/>
    </row>
    <row r="419" spans="1:14" ht="21" customHeight="1" x14ac:dyDescent="0.25">
      <c r="A419" s="92">
        <v>458</v>
      </c>
      <c r="B419" s="146" t="str">
        <f t="shared" si="7"/>
        <v>1500M--</v>
      </c>
      <c r="C419" s="146"/>
      <c r="D419" s="146"/>
      <c r="E419" s="272"/>
      <c r="F419" s="147"/>
      <c r="G419" s="92"/>
      <c r="H419" s="92" t="s">
        <v>591</v>
      </c>
      <c r="I419" s="201" t="s">
        <v>436</v>
      </c>
      <c r="J419" s="201"/>
      <c r="K419" s="94"/>
      <c r="L419" s="148"/>
      <c r="M419" s="148"/>
      <c r="N419" s="93"/>
    </row>
    <row r="420" spans="1:14" ht="21" customHeight="1" x14ac:dyDescent="0.25">
      <c r="A420" s="92">
        <v>459</v>
      </c>
      <c r="B420" s="146" t="str">
        <f t="shared" si="7"/>
        <v>1500M--</v>
      </c>
      <c r="C420" s="146"/>
      <c r="D420" s="146"/>
      <c r="E420" s="272"/>
      <c r="F420" s="147"/>
      <c r="G420" s="92"/>
      <c r="H420" s="92" t="s">
        <v>591</v>
      </c>
      <c r="I420" s="201" t="s">
        <v>436</v>
      </c>
      <c r="J420" s="201"/>
      <c r="K420" s="94"/>
      <c r="L420" s="148"/>
      <c r="M420" s="148"/>
      <c r="N420" s="93"/>
    </row>
    <row r="421" spans="1:14" ht="21" customHeight="1" x14ac:dyDescent="0.25">
      <c r="A421" s="92">
        <v>460</v>
      </c>
      <c r="B421" s="146" t="str">
        <f t="shared" si="7"/>
        <v>1500M--</v>
      </c>
      <c r="C421" s="146"/>
      <c r="D421" s="146"/>
      <c r="E421" s="272"/>
      <c r="F421" s="147"/>
      <c r="G421" s="92"/>
      <c r="H421" s="92" t="s">
        <v>591</v>
      </c>
      <c r="I421" s="201" t="s">
        <v>436</v>
      </c>
      <c r="J421" s="201"/>
      <c r="K421" s="94"/>
      <c r="L421" s="148"/>
      <c r="M421" s="148"/>
      <c r="N421" s="93"/>
    </row>
    <row r="422" spans="1:14" ht="21" customHeight="1" x14ac:dyDescent="0.25">
      <c r="A422" s="92">
        <v>461</v>
      </c>
      <c r="B422" s="146" t="str">
        <f t="shared" si="7"/>
        <v>1500M--</v>
      </c>
      <c r="C422" s="146"/>
      <c r="D422" s="146"/>
      <c r="E422" s="272"/>
      <c r="F422" s="147"/>
      <c r="G422" s="92"/>
      <c r="H422" s="92" t="s">
        <v>591</v>
      </c>
      <c r="I422" s="201" t="s">
        <v>436</v>
      </c>
      <c r="J422" s="201"/>
      <c r="K422" s="94"/>
      <c r="L422" s="148"/>
      <c r="M422" s="148"/>
      <c r="N422" s="93"/>
    </row>
    <row r="423" spans="1:14" ht="21" customHeight="1" x14ac:dyDescent="0.25">
      <c r="A423" s="92">
        <v>462</v>
      </c>
      <c r="B423" s="146" t="str">
        <f t="shared" si="7"/>
        <v>1500M--</v>
      </c>
      <c r="C423" s="146"/>
      <c r="D423" s="146"/>
      <c r="E423" s="272"/>
      <c r="F423" s="147"/>
      <c r="G423" s="92"/>
      <c r="H423" s="92" t="s">
        <v>591</v>
      </c>
      <c r="I423" s="201" t="s">
        <v>436</v>
      </c>
      <c r="J423" s="201"/>
      <c r="K423" s="94"/>
      <c r="L423" s="148"/>
      <c r="M423" s="148"/>
      <c r="N423" s="93"/>
    </row>
    <row r="424" spans="1:14" ht="21" customHeight="1" x14ac:dyDescent="0.25">
      <c r="A424" s="92">
        <v>463</v>
      </c>
      <c r="B424" s="146" t="str">
        <f t="shared" si="7"/>
        <v>1500M--</v>
      </c>
      <c r="C424" s="146"/>
      <c r="D424" s="146"/>
      <c r="E424" s="272"/>
      <c r="F424" s="147"/>
      <c r="G424" s="92"/>
      <c r="H424" s="92" t="s">
        <v>591</v>
      </c>
      <c r="I424" s="201" t="s">
        <v>436</v>
      </c>
      <c r="J424" s="201"/>
      <c r="K424" s="94"/>
      <c r="L424" s="148"/>
      <c r="M424" s="148"/>
      <c r="N424" s="93"/>
    </row>
    <row r="425" spans="1:14" ht="21" customHeight="1" x14ac:dyDescent="0.25">
      <c r="A425" s="92">
        <v>464</v>
      </c>
      <c r="B425" s="146" t="str">
        <f t="shared" si="7"/>
        <v>1500M--</v>
      </c>
      <c r="C425" s="146"/>
      <c r="D425" s="146"/>
      <c r="E425" s="272"/>
      <c r="F425" s="147"/>
      <c r="G425" s="92"/>
      <c r="H425" s="92" t="s">
        <v>591</v>
      </c>
      <c r="I425" s="201" t="s">
        <v>436</v>
      </c>
      <c r="J425" s="201"/>
      <c r="K425" s="94"/>
      <c r="L425" s="148"/>
      <c r="M425" s="148"/>
      <c r="N425" s="93"/>
    </row>
    <row r="426" spans="1:14" ht="21" customHeight="1" x14ac:dyDescent="0.25">
      <c r="A426" s="92">
        <v>465</v>
      </c>
      <c r="B426" s="146" t="str">
        <f t="shared" si="7"/>
        <v>1500M--</v>
      </c>
      <c r="C426" s="146"/>
      <c r="D426" s="146"/>
      <c r="E426" s="272"/>
      <c r="F426" s="147"/>
      <c r="G426" s="92"/>
      <c r="H426" s="92" t="s">
        <v>591</v>
      </c>
      <c r="I426" s="201" t="s">
        <v>436</v>
      </c>
      <c r="J426" s="201"/>
      <c r="K426" s="94"/>
      <c r="L426" s="148"/>
      <c r="M426" s="148"/>
      <c r="N426" s="93"/>
    </row>
    <row r="427" spans="1:14" ht="21" customHeight="1" x14ac:dyDescent="0.25">
      <c r="A427" s="92">
        <v>466</v>
      </c>
      <c r="B427" s="146" t="str">
        <f t="shared" si="7"/>
        <v>1500M--</v>
      </c>
      <c r="C427" s="146"/>
      <c r="D427" s="146"/>
      <c r="E427" s="272"/>
      <c r="F427" s="147"/>
      <c r="G427" s="92"/>
      <c r="H427" s="92" t="s">
        <v>591</v>
      </c>
      <c r="I427" s="201" t="s">
        <v>436</v>
      </c>
      <c r="J427" s="201"/>
      <c r="K427" s="94"/>
      <c r="L427" s="148"/>
      <c r="M427" s="148"/>
      <c r="N427" s="93"/>
    </row>
    <row r="428" spans="1:14" ht="21" customHeight="1" x14ac:dyDescent="0.25">
      <c r="A428" s="92">
        <v>467</v>
      </c>
      <c r="B428" s="146" t="str">
        <f t="shared" si="7"/>
        <v>1500M--</v>
      </c>
      <c r="C428" s="146"/>
      <c r="D428" s="146"/>
      <c r="E428" s="272"/>
      <c r="F428" s="147"/>
      <c r="G428" s="92"/>
      <c r="H428" s="92" t="s">
        <v>591</v>
      </c>
      <c r="I428" s="201" t="s">
        <v>436</v>
      </c>
      <c r="J428" s="201"/>
      <c r="K428" s="94"/>
      <c r="L428" s="148"/>
      <c r="M428" s="148"/>
      <c r="N428" s="93"/>
    </row>
    <row r="429" spans="1:14" ht="21" customHeight="1" x14ac:dyDescent="0.25">
      <c r="A429" s="92">
        <v>468</v>
      </c>
      <c r="B429" s="146" t="str">
        <f t="shared" si="7"/>
        <v>1500M--</v>
      </c>
      <c r="C429" s="146"/>
      <c r="D429" s="146"/>
      <c r="E429" s="272"/>
      <c r="F429" s="147"/>
      <c r="G429" s="92"/>
      <c r="H429" s="92" t="s">
        <v>591</v>
      </c>
      <c r="I429" s="201" t="s">
        <v>436</v>
      </c>
      <c r="J429" s="201"/>
      <c r="K429" s="94"/>
      <c r="L429" s="148"/>
      <c r="M429" s="148"/>
      <c r="N429" s="93"/>
    </row>
    <row r="430" spans="1:14" ht="21" customHeight="1" x14ac:dyDescent="0.25">
      <c r="A430" s="92">
        <v>469</v>
      </c>
      <c r="B430" s="146" t="str">
        <f t="shared" si="7"/>
        <v>1500M--</v>
      </c>
      <c r="C430" s="146"/>
      <c r="D430" s="146"/>
      <c r="E430" s="272"/>
      <c r="F430" s="147"/>
      <c r="G430" s="92"/>
      <c r="H430" s="92" t="s">
        <v>591</v>
      </c>
      <c r="I430" s="201" t="s">
        <v>436</v>
      </c>
      <c r="J430" s="201"/>
      <c r="K430" s="94"/>
      <c r="L430" s="148"/>
      <c r="M430" s="148"/>
      <c r="N430" s="93"/>
    </row>
    <row r="431" spans="1:14" ht="21" customHeight="1" x14ac:dyDescent="0.25">
      <c r="A431" s="92">
        <v>470</v>
      </c>
      <c r="B431" s="146" t="str">
        <f t="shared" si="7"/>
        <v>1500M--</v>
      </c>
      <c r="C431" s="146"/>
      <c r="D431" s="146"/>
      <c r="E431" s="272"/>
      <c r="F431" s="147"/>
      <c r="G431" s="92"/>
      <c r="H431" s="92" t="s">
        <v>591</v>
      </c>
      <c r="I431" s="201" t="s">
        <v>436</v>
      </c>
      <c r="J431" s="201"/>
      <c r="K431" s="94"/>
      <c r="L431" s="148"/>
      <c r="M431" s="148"/>
      <c r="N431" s="93"/>
    </row>
    <row r="432" spans="1:14" ht="21" customHeight="1" x14ac:dyDescent="0.25">
      <c r="A432" s="92">
        <v>471</v>
      </c>
      <c r="B432" s="146" t="str">
        <f t="shared" si="7"/>
        <v>1500M--</v>
      </c>
      <c r="C432" s="146"/>
      <c r="D432" s="146"/>
      <c r="E432" s="272"/>
      <c r="F432" s="147"/>
      <c r="G432" s="92"/>
      <c r="H432" s="92" t="s">
        <v>591</v>
      </c>
      <c r="I432" s="201" t="s">
        <v>436</v>
      </c>
      <c r="J432" s="201"/>
      <c r="K432" s="94"/>
      <c r="L432" s="148"/>
      <c r="M432" s="148"/>
      <c r="N432" s="93"/>
    </row>
    <row r="433" spans="1:14" ht="21" customHeight="1" x14ac:dyDescent="0.25">
      <c r="A433" s="92">
        <v>472</v>
      </c>
      <c r="B433" s="146" t="str">
        <f t="shared" si="7"/>
        <v>1500M--</v>
      </c>
      <c r="C433" s="146"/>
      <c r="D433" s="146"/>
      <c r="E433" s="272"/>
      <c r="F433" s="147"/>
      <c r="G433" s="92"/>
      <c r="H433" s="92" t="s">
        <v>591</v>
      </c>
      <c r="I433" s="201" t="s">
        <v>436</v>
      </c>
      <c r="J433" s="201"/>
      <c r="K433" s="94"/>
      <c r="L433" s="148"/>
      <c r="M433" s="148"/>
      <c r="N433" s="93"/>
    </row>
    <row r="434" spans="1:14" ht="21" customHeight="1" x14ac:dyDescent="0.25">
      <c r="A434" s="92">
        <v>473</v>
      </c>
      <c r="B434" s="146" t="str">
        <f t="shared" si="7"/>
        <v>1500M--</v>
      </c>
      <c r="C434" s="146"/>
      <c r="D434" s="146"/>
      <c r="E434" s="272"/>
      <c r="F434" s="147"/>
      <c r="G434" s="92"/>
      <c r="H434" s="92" t="s">
        <v>591</v>
      </c>
      <c r="I434" s="201" t="s">
        <v>436</v>
      </c>
      <c r="J434" s="201"/>
      <c r="K434" s="94"/>
      <c r="L434" s="148"/>
      <c r="M434" s="148"/>
      <c r="N434" s="93"/>
    </row>
    <row r="435" spans="1:14" ht="21" customHeight="1" x14ac:dyDescent="0.25">
      <c r="A435" s="92">
        <v>474</v>
      </c>
      <c r="B435" s="146" t="str">
        <f t="shared" si="7"/>
        <v>1500M--</v>
      </c>
      <c r="C435" s="146"/>
      <c r="D435" s="146"/>
      <c r="E435" s="272"/>
      <c r="F435" s="147"/>
      <c r="G435" s="92"/>
      <c r="H435" s="92" t="s">
        <v>591</v>
      </c>
      <c r="I435" s="201" t="s">
        <v>436</v>
      </c>
      <c r="J435" s="201"/>
      <c r="K435" s="94"/>
      <c r="L435" s="148"/>
      <c r="M435" s="148"/>
      <c r="N435" s="93"/>
    </row>
    <row r="436" spans="1:14" ht="21" customHeight="1" x14ac:dyDescent="0.25">
      <c r="A436" s="92">
        <v>475</v>
      </c>
      <c r="B436" s="146" t="str">
        <f t="shared" si="7"/>
        <v>1500M--</v>
      </c>
      <c r="C436" s="146"/>
      <c r="D436" s="146"/>
      <c r="E436" s="272"/>
      <c r="F436" s="147"/>
      <c r="G436" s="92"/>
      <c r="H436" s="92" t="s">
        <v>591</v>
      </c>
      <c r="I436" s="201" t="s">
        <v>436</v>
      </c>
      <c r="J436" s="201"/>
      <c r="K436" s="94"/>
      <c r="L436" s="148"/>
      <c r="M436" s="148"/>
      <c r="N436" s="93"/>
    </row>
    <row r="437" spans="1:14" ht="21" customHeight="1" x14ac:dyDescent="0.25">
      <c r="A437" s="92">
        <v>476</v>
      </c>
      <c r="B437" s="146" t="str">
        <f t="shared" si="7"/>
        <v>1500M--</v>
      </c>
      <c r="C437" s="146"/>
      <c r="D437" s="146"/>
      <c r="E437" s="272"/>
      <c r="F437" s="147"/>
      <c r="G437" s="92"/>
      <c r="H437" s="92" t="s">
        <v>591</v>
      </c>
      <c r="I437" s="201" t="s">
        <v>436</v>
      </c>
      <c r="J437" s="201"/>
      <c r="K437" s="94"/>
      <c r="L437" s="148"/>
      <c r="M437" s="148"/>
      <c r="N437" s="93"/>
    </row>
    <row r="438" spans="1:14" ht="21" customHeight="1" x14ac:dyDescent="0.25">
      <c r="A438" s="92">
        <v>477</v>
      </c>
      <c r="B438" s="146" t="str">
        <f t="shared" si="7"/>
        <v>1500M--</v>
      </c>
      <c r="C438" s="146"/>
      <c r="D438" s="146"/>
      <c r="E438" s="272"/>
      <c r="F438" s="147"/>
      <c r="G438" s="92"/>
      <c r="H438" s="92" t="s">
        <v>591</v>
      </c>
      <c r="I438" s="201" t="s">
        <v>436</v>
      </c>
      <c r="J438" s="201"/>
      <c r="K438" s="94"/>
      <c r="L438" s="148"/>
      <c r="M438" s="148"/>
      <c r="N438" s="93"/>
    </row>
    <row r="439" spans="1:14" ht="21" customHeight="1" x14ac:dyDescent="0.25">
      <c r="A439" s="92">
        <v>478</v>
      </c>
      <c r="B439" s="146" t="str">
        <f t="shared" si="7"/>
        <v>1500M--</v>
      </c>
      <c r="C439" s="146"/>
      <c r="D439" s="146"/>
      <c r="E439" s="272"/>
      <c r="F439" s="147"/>
      <c r="G439" s="92"/>
      <c r="H439" s="92" t="s">
        <v>591</v>
      </c>
      <c r="I439" s="201" t="s">
        <v>436</v>
      </c>
      <c r="J439" s="201"/>
      <c r="K439" s="94"/>
      <c r="L439" s="148"/>
      <c r="M439" s="148"/>
      <c r="N439" s="93"/>
    </row>
    <row r="440" spans="1:14" ht="21" customHeight="1" x14ac:dyDescent="0.25">
      <c r="A440" s="92">
        <v>479</v>
      </c>
      <c r="B440" s="146" t="str">
        <f t="shared" si="7"/>
        <v>1500M--</v>
      </c>
      <c r="C440" s="146"/>
      <c r="D440" s="146"/>
      <c r="E440" s="272"/>
      <c r="F440" s="147"/>
      <c r="G440" s="92"/>
      <c r="H440" s="92" t="s">
        <v>591</v>
      </c>
      <c r="I440" s="201" t="s">
        <v>436</v>
      </c>
      <c r="J440" s="201"/>
      <c r="K440" s="94"/>
      <c r="L440" s="148"/>
      <c r="M440" s="148"/>
      <c r="N440" s="93"/>
    </row>
    <row r="441" spans="1:14" ht="21" customHeight="1" x14ac:dyDescent="0.25">
      <c r="A441" s="92">
        <v>480</v>
      </c>
      <c r="B441" s="146" t="str">
        <f t="shared" si="7"/>
        <v>1500M--</v>
      </c>
      <c r="C441" s="146"/>
      <c r="D441" s="146"/>
      <c r="E441" s="272"/>
      <c r="F441" s="147"/>
      <c r="G441" s="92"/>
      <c r="H441" s="92" t="s">
        <v>591</v>
      </c>
      <c r="I441" s="201" t="s">
        <v>436</v>
      </c>
      <c r="J441" s="201"/>
      <c r="K441" s="94"/>
      <c r="L441" s="148"/>
      <c r="M441" s="148"/>
      <c r="N441" s="93"/>
    </row>
    <row r="442" spans="1:14" ht="21" customHeight="1" x14ac:dyDescent="0.25">
      <c r="A442" s="92">
        <v>481</v>
      </c>
      <c r="B442" s="146" t="str">
        <f t="shared" si="7"/>
        <v>1500M--</v>
      </c>
      <c r="C442" s="146"/>
      <c r="D442" s="146"/>
      <c r="E442" s="272"/>
      <c r="F442" s="147"/>
      <c r="G442" s="92"/>
      <c r="H442" s="92" t="s">
        <v>591</v>
      </c>
      <c r="I442" s="201" t="s">
        <v>436</v>
      </c>
      <c r="J442" s="201"/>
      <c r="K442" s="94"/>
      <c r="L442" s="148"/>
      <c r="M442" s="148"/>
      <c r="N442" s="93"/>
    </row>
    <row r="443" spans="1:14" ht="21" customHeight="1" x14ac:dyDescent="0.25">
      <c r="A443" s="92">
        <v>482</v>
      </c>
      <c r="B443" s="146" t="str">
        <f t="shared" si="7"/>
        <v>1500M--</v>
      </c>
      <c r="C443" s="146"/>
      <c r="D443" s="146"/>
      <c r="E443" s="272"/>
      <c r="F443" s="147"/>
      <c r="G443" s="92"/>
      <c r="H443" s="92" t="s">
        <v>591</v>
      </c>
      <c r="I443" s="201" t="s">
        <v>436</v>
      </c>
      <c r="J443" s="201"/>
      <c r="K443" s="94"/>
      <c r="L443" s="148"/>
      <c r="M443" s="148"/>
      <c r="N443" s="93"/>
    </row>
    <row r="444" spans="1:14" ht="21" customHeight="1" x14ac:dyDescent="0.25">
      <c r="A444" s="92">
        <v>483</v>
      </c>
      <c r="B444" s="146" t="str">
        <f t="shared" si="7"/>
        <v>1500M--</v>
      </c>
      <c r="C444" s="146"/>
      <c r="D444" s="146"/>
      <c r="E444" s="272"/>
      <c r="F444" s="147"/>
      <c r="G444" s="92"/>
      <c r="H444" s="92" t="s">
        <v>591</v>
      </c>
      <c r="I444" s="201" t="s">
        <v>436</v>
      </c>
      <c r="J444" s="201"/>
      <c r="K444" s="94"/>
      <c r="L444" s="148"/>
      <c r="M444" s="148"/>
      <c r="N444" s="93"/>
    </row>
    <row r="445" spans="1:14" ht="21" customHeight="1" x14ac:dyDescent="0.25">
      <c r="A445" s="92">
        <v>484</v>
      </c>
      <c r="B445" s="146" t="str">
        <f t="shared" si="7"/>
        <v>1500M--</v>
      </c>
      <c r="C445" s="146"/>
      <c r="D445" s="146"/>
      <c r="E445" s="272"/>
      <c r="F445" s="147"/>
      <c r="G445" s="92"/>
      <c r="H445" s="92" t="s">
        <v>591</v>
      </c>
      <c r="I445" s="201" t="s">
        <v>436</v>
      </c>
      <c r="J445" s="201"/>
      <c r="K445" s="94"/>
      <c r="L445" s="148"/>
      <c r="M445" s="148"/>
      <c r="N445" s="93"/>
    </row>
    <row r="446" spans="1:14" ht="21" customHeight="1" x14ac:dyDescent="0.25">
      <c r="A446" s="92">
        <v>485</v>
      </c>
      <c r="B446" s="146" t="str">
        <f t="shared" si="7"/>
        <v>1500M--</v>
      </c>
      <c r="C446" s="146"/>
      <c r="D446" s="146"/>
      <c r="E446" s="272"/>
      <c r="F446" s="147"/>
      <c r="G446" s="92"/>
      <c r="H446" s="92" t="s">
        <v>591</v>
      </c>
      <c r="I446" s="201" t="s">
        <v>436</v>
      </c>
      <c r="J446" s="201"/>
      <c r="K446" s="94"/>
      <c r="L446" s="148"/>
      <c r="M446" s="148"/>
      <c r="N446" s="93"/>
    </row>
    <row r="447" spans="1:14" ht="21" customHeight="1" x14ac:dyDescent="0.25">
      <c r="A447" s="92">
        <v>486</v>
      </c>
      <c r="B447" s="146" t="str">
        <f t="shared" si="7"/>
        <v>1500M--</v>
      </c>
      <c r="C447" s="146"/>
      <c r="D447" s="146"/>
      <c r="E447" s="272"/>
      <c r="F447" s="147"/>
      <c r="G447" s="92"/>
      <c r="H447" s="92" t="s">
        <v>591</v>
      </c>
      <c r="I447" s="201" t="s">
        <v>436</v>
      </c>
      <c r="J447" s="201"/>
      <c r="K447" s="94"/>
      <c r="L447" s="148"/>
      <c r="M447" s="148"/>
      <c r="N447" s="93"/>
    </row>
    <row r="448" spans="1:14" ht="21" customHeight="1" x14ac:dyDescent="0.25">
      <c r="A448" s="92">
        <v>487</v>
      </c>
      <c r="B448" s="146" t="str">
        <f t="shared" si="7"/>
        <v>1500M--</v>
      </c>
      <c r="C448" s="146"/>
      <c r="D448" s="146"/>
      <c r="E448" s="272"/>
      <c r="F448" s="147"/>
      <c r="G448" s="92"/>
      <c r="H448" s="92" t="s">
        <v>591</v>
      </c>
      <c r="I448" s="201" t="s">
        <v>436</v>
      </c>
      <c r="J448" s="201"/>
      <c r="K448" s="94"/>
      <c r="L448" s="148"/>
      <c r="M448" s="148"/>
      <c r="N448" s="93"/>
    </row>
    <row r="449" spans="1:14" ht="21" customHeight="1" x14ac:dyDescent="0.25">
      <c r="A449" s="92">
        <v>488</v>
      </c>
      <c r="B449" s="146" t="str">
        <f t="shared" si="7"/>
        <v>1500M--</v>
      </c>
      <c r="C449" s="146"/>
      <c r="D449" s="146"/>
      <c r="E449" s="272"/>
      <c r="F449" s="147"/>
      <c r="G449" s="92"/>
      <c r="H449" s="92" t="s">
        <v>591</v>
      </c>
      <c r="I449" s="201" t="s">
        <v>436</v>
      </c>
      <c r="J449" s="201"/>
      <c r="K449" s="94"/>
      <c r="L449" s="148"/>
      <c r="M449" s="148"/>
      <c r="N449" s="93"/>
    </row>
    <row r="450" spans="1:14" ht="21" customHeight="1" x14ac:dyDescent="0.25">
      <c r="A450" s="92">
        <v>489</v>
      </c>
      <c r="B450" s="146" t="str">
        <f t="shared" si="7"/>
        <v>1500M--</v>
      </c>
      <c r="C450" s="146"/>
      <c r="D450" s="146"/>
      <c r="E450" s="272"/>
      <c r="F450" s="147"/>
      <c r="G450" s="92"/>
      <c r="H450" s="92" t="s">
        <v>591</v>
      </c>
      <c r="I450" s="201" t="s">
        <v>436</v>
      </c>
      <c r="J450" s="201"/>
      <c r="K450" s="94"/>
      <c r="L450" s="148"/>
      <c r="M450" s="148"/>
      <c r="N450" s="93"/>
    </row>
    <row r="451" spans="1:14" ht="21" customHeight="1" x14ac:dyDescent="0.25">
      <c r="A451" s="92">
        <v>490</v>
      </c>
      <c r="B451" s="146" t="str">
        <f t="shared" si="7"/>
        <v>1500M--</v>
      </c>
      <c r="C451" s="146"/>
      <c r="D451" s="146"/>
      <c r="E451" s="272"/>
      <c r="F451" s="147"/>
      <c r="G451" s="92"/>
      <c r="H451" s="92" t="s">
        <v>591</v>
      </c>
      <c r="I451" s="201" t="s">
        <v>436</v>
      </c>
      <c r="J451" s="201"/>
      <c r="K451" s="94"/>
      <c r="L451" s="148"/>
      <c r="M451" s="148"/>
      <c r="N451" s="93"/>
    </row>
    <row r="452" spans="1:14" ht="21" customHeight="1" x14ac:dyDescent="0.25">
      <c r="A452" s="92">
        <v>491</v>
      </c>
      <c r="B452" s="146" t="str">
        <f t="shared" si="7"/>
        <v>1500M--</v>
      </c>
      <c r="C452" s="146"/>
      <c r="D452" s="146"/>
      <c r="E452" s="272"/>
      <c r="F452" s="147"/>
      <c r="G452" s="92"/>
      <c r="H452" s="92" t="s">
        <v>591</v>
      </c>
      <c r="I452" s="201" t="s">
        <v>436</v>
      </c>
      <c r="J452" s="201"/>
      <c r="K452" s="94"/>
      <c r="L452" s="148"/>
      <c r="M452" s="148"/>
      <c r="N452" s="93"/>
    </row>
    <row r="453" spans="1:14" ht="21" customHeight="1" x14ac:dyDescent="0.25">
      <c r="A453" s="92">
        <v>492</v>
      </c>
      <c r="B453" s="146" t="str">
        <f t="shared" si="7"/>
        <v>1500M--</v>
      </c>
      <c r="C453" s="146"/>
      <c r="D453" s="146"/>
      <c r="E453" s="272"/>
      <c r="F453" s="147"/>
      <c r="G453" s="92"/>
      <c r="H453" s="92" t="s">
        <v>591</v>
      </c>
      <c r="I453" s="201" t="s">
        <v>436</v>
      </c>
      <c r="J453" s="201"/>
      <c r="K453" s="94"/>
      <c r="L453" s="148"/>
      <c r="M453" s="148"/>
      <c r="N453" s="93"/>
    </row>
    <row r="454" spans="1:14" ht="21" customHeight="1" x14ac:dyDescent="0.25">
      <c r="A454" s="92">
        <v>493</v>
      </c>
      <c r="B454" s="146" t="str">
        <f t="shared" si="7"/>
        <v>1500M--</v>
      </c>
      <c r="C454" s="146"/>
      <c r="D454" s="146"/>
      <c r="E454" s="272"/>
      <c r="F454" s="147"/>
      <c r="G454" s="92"/>
      <c r="H454" s="92" t="s">
        <v>591</v>
      </c>
      <c r="I454" s="201" t="s">
        <v>436</v>
      </c>
      <c r="J454" s="201"/>
      <c r="K454" s="94"/>
      <c r="L454" s="148"/>
      <c r="M454" s="148"/>
      <c r="N454" s="93"/>
    </row>
    <row r="455" spans="1:14" ht="21" customHeight="1" x14ac:dyDescent="0.25">
      <c r="A455" s="92">
        <v>494</v>
      </c>
      <c r="B455" s="146" t="str">
        <f t="shared" si="7"/>
        <v>1500M--</v>
      </c>
      <c r="C455" s="146"/>
      <c r="D455" s="146"/>
      <c r="E455" s="272"/>
      <c r="F455" s="147"/>
      <c r="G455" s="92"/>
      <c r="H455" s="92" t="s">
        <v>591</v>
      </c>
      <c r="I455" s="201" t="s">
        <v>436</v>
      </c>
      <c r="J455" s="201"/>
      <c r="K455" s="94"/>
      <c r="L455" s="148"/>
      <c r="M455" s="148"/>
      <c r="N455" s="93"/>
    </row>
    <row r="456" spans="1:14" ht="21" customHeight="1" x14ac:dyDescent="0.25">
      <c r="A456" s="92">
        <v>495</v>
      </c>
      <c r="B456" s="146" t="str">
        <f t="shared" si="7"/>
        <v>1500M--</v>
      </c>
      <c r="C456" s="146"/>
      <c r="D456" s="146"/>
      <c r="E456" s="272"/>
      <c r="F456" s="147"/>
      <c r="G456" s="92"/>
      <c r="H456" s="92" t="s">
        <v>591</v>
      </c>
      <c r="I456" s="201" t="s">
        <v>436</v>
      </c>
      <c r="J456" s="201"/>
      <c r="K456" s="94"/>
      <c r="L456" s="148"/>
      <c r="M456" s="148"/>
      <c r="N456" s="93"/>
    </row>
    <row r="457" spans="1:14" ht="21" customHeight="1" x14ac:dyDescent="0.25">
      <c r="A457" s="92">
        <v>496</v>
      </c>
      <c r="B457" s="146" t="str">
        <f t="shared" si="7"/>
        <v>1500M--</v>
      </c>
      <c r="C457" s="146"/>
      <c r="D457" s="146"/>
      <c r="E457" s="272"/>
      <c r="F457" s="147"/>
      <c r="G457" s="92"/>
      <c r="H457" s="92" t="s">
        <v>591</v>
      </c>
      <c r="I457" s="201" t="s">
        <v>436</v>
      </c>
      <c r="J457" s="201"/>
      <c r="K457" s="94"/>
      <c r="L457" s="148"/>
      <c r="M457" s="148"/>
      <c r="N457" s="93"/>
    </row>
    <row r="458" spans="1:14" ht="21" customHeight="1" x14ac:dyDescent="0.25">
      <c r="A458" s="92">
        <v>497</v>
      </c>
      <c r="B458" s="146" t="str">
        <f t="shared" si="7"/>
        <v>1500M--</v>
      </c>
      <c r="C458" s="146"/>
      <c r="D458" s="146"/>
      <c r="E458" s="272"/>
      <c r="F458" s="147"/>
      <c r="G458" s="92"/>
      <c r="H458" s="92" t="s">
        <v>591</v>
      </c>
      <c r="I458" s="201" t="s">
        <v>436</v>
      </c>
      <c r="J458" s="201"/>
      <c r="K458" s="94"/>
      <c r="L458" s="148"/>
      <c r="M458" s="148"/>
      <c r="N458" s="93"/>
    </row>
    <row r="459" spans="1:14" ht="21" customHeight="1" x14ac:dyDescent="0.25">
      <c r="A459" s="92">
        <v>498</v>
      </c>
      <c r="B459" s="146" t="str">
        <f t="shared" si="7"/>
        <v>1500M--</v>
      </c>
      <c r="C459" s="146"/>
      <c r="D459" s="146"/>
      <c r="E459" s="272"/>
      <c r="F459" s="147"/>
      <c r="G459" s="92"/>
      <c r="H459" s="92" t="s">
        <v>591</v>
      </c>
      <c r="I459" s="201" t="s">
        <v>436</v>
      </c>
      <c r="J459" s="201"/>
      <c r="K459" s="94"/>
      <c r="L459" s="148"/>
      <c r="M459" s="148"/>
      <c r="N459" s="93"/>
    </row>
    <row r="460" spans="1:14" ht="21" customHeight="1" x14ac:dyDescent="0.25">
      <c r="A460" s="92">
        <v>499</v>
      </c>
      <c r="B460" s="146" t="str">
        <f t="shared" si="7"/>
        <v>1500M--</v>
      </c>
      <c r="C460" s="146"/>
      <c r="D460" s="146"/>
      <c r="E460" s="272"/>
      <c r="F460" s="147"/>
      <c r="G460" s="92"/>
      <c r="H460" s="92" t="s">
        <v>591</v>
      </c>
      <c r="I460" s="201" t="s">
        <v>436</v>
      </c>
      <c r="J460" s="201"/>
      <c r="K460" s="94"/>
      <c r="L460" s="148"/>
      <c r="M460" s="148"/>
      <c r="N460" s="93"/>
    </row>
    <row r="461" spans="1:14" ht="21" customHeight="1" x14ac:dyDescent="0.25">
      <c r="A461" s="92">
        <v>500</v>
      </c>
      <c r="B461" s="146" t="str">
        <f t="shared" si="7"/>
        <v>1500M--</v>
      </c>
      <c r="C461" s="146"/>
      <c r="D461" s="146"/>
      <c r="E461" s="272"/>
      <c r="F461" s="147"/>
      <c r="G461" s="92"/>
      <c r="H461" s="92" t="s">
        <v>591</v>
      </c>
      <c r="I461" s="201" t="s">
        <v>436</v>
      </c>
      <c r="J461" s="201"/>
      <c r="K461" s="94"/>
      <c r="L461" s="148"/>
      <c r="M461" s="148"/>
      <c r="N461" s="93"/>
    </row>
    <row r="462" spans="1:14" ht="21" customHeight="1" x14ac:dyDescent="0.25">
      <c r="A462" s="92">
        <v>501</v>
      </c>
      <c r="B462" s="146" t="str">
        <f t="shared" si="7"/>
        <v>1500M--</v>
      </c>
      <c r="C462" s="146"/>
      <c r="D462" s="146"/>
      <c r="E462" s="272"/>
      <c r="F462" s="147"/>
      <c r="G462" s="92"/>
      <c r="H462" s="92" t="s">
        <v>591</v>
      </c>
      <c r="I462" s="201" t="s">
        <v>436</v>
      </c>
      <c r="J462" s="201"/>
      <c r="K462" s="94"/>
      <c r="L462" s="148"/>
      <c r="M462" s="148"/>
      <c r="N462" s="93"/>
    </row>
    <row r="463" spans="1:14" ht="21" customHeight="1" x14ac:dyDescent="0.25">
      <c r="A463" s="92">
        <v>502</v>
      </c>
      <c r="B463" s="146" t="str">
        <f t="shared" si="7"/>
        <v>1500M--</v>
      </c>
      <c r="C463" s="146"/>
      <c r="D463" s="146"/>
      <c r="E463" s="272"/>
      <c r="F463" s="147"/>
      <c r="G463" s="92"/>
      <c r="H463" s="92" t="s">
        <v>591</v>
      </c>
      <c r="I463" s="201" t="s">
        <v>436</v>
      </c>
      <c r="J463" s="201"/>
      <c r="K463" s="94"/>
      <c r="L463" s="148"/>
      <c r="M463" s="148"/>
      <c r="N463" s="93"/>
    </row>
    <row r="464" spans="1:14" ht="21" customHeight="1" x14ac:dyDescent="0.25">
      <c r="A464" s="92">
        <v>503</v>
      </c>
      <c r="B464" s="146" t="str">
        <f t="shared" si="7"/>
        <v>1500M--</v>
      </c>
      <c r="C464" s="146"/>
      <c r="D464" s="146"/>
      <c r="E464" s="272"/>
      <c r="F464" s="147"/>
      <c r="G464" s="92"/>
      <c r="H464" s="92" t="s">
        <v>591</v>
      </c>
      <c r="I464" s="201" t="s">
        <v>436</v>
      </c>
      <c r="J464" s="201"/>
      <c r="K464" s="94"/>
      <c r="L464" s="148"/>
      <c r="M464" s="148"/>
      <c r="N464" s="93"/>
    </row>
    <row r="465" spans="1:14" ht="21" customHeight="1" x14ac:dyDescent="0.25">
      <c r="A465" s="92">
        <v>504</v>
      </c>
      <c r="B465" s="146" t="str">
        <f t="shared" si="7"/>
        <v>1500M--</v>
      </c>
      <c r="C465" s="146"/>
      <c r="D465" s="146"/>
      <c r="E465" s="272"/>
      <c r="F465" s="147"/>
      <c r="G465" s="92"/>
      <c r="H465" s="92" t="s">
        <v>591</v>
      </c>
      <c r="I465" s="201" t="s">
        <v>436</v>
      </c>
      <c r="J465" s="201"/>
      <c r="K465" s="94"/>
      <c r="L465" s="148"/>
      <c r="M465" s="148"/>
      <c r="N465" s="93"/>
    </row>
    <row r="466" spans="1:14" ht="21" customHeight="1" x14ac:dyDescent="0.25">
      <c r="A466" s="92">
        <v>505</v>
      </c>
      <c r="B466" s="146" t="str">
        <f t="shared" si="7"/>
        <v>1500M--</v>
      </c>
      <c r="C466" s="146"/>
      <c r="D466" s="146"/>
      <c r="E466" s="272"/>
      <c r="F466" s="147"/>
      <c r="G466" s="92"/>
      <c r="H466" s="92" t="s">
        <v>591</v>
      </c>
      <c r="I466" s="201" t="s">
        <v>436</v>
      </c>
      <c r="J466" s="201"/>
      <c r="K466" s="94"/>
      <c r="L466" s="148"/>
      <c r="M466" s="148"/>
      <c r="N466" s="93"/>
    </row>
    <row r="467" spans="1:14" ht="21" customHeight="1" x14ac:dyDescent="0.25">
      <c r="A467" s="92">
        <v>506</v>
      </c>
      <c r="B467" s="146" t="str">
        <f t="shared" si="7"/>
        <v>1500M--</v>
      </c>
      <c r="C467" s="146"/>
      <c r="D467" s="146"/>
      <c r="E467" s="272"/>
      <c r="F467" s="147"/>
      <c r="G467" s="92"/>
      <c r="H467" s="92" t="s">
        <v>591</v>
      </c>
      <c r="I467" s="201" t="s">
        <v>436</v>
      </c>
      <c r="J467" s="201"/>
      <c r="K467" s="94"/>
      <c r="L467" s="148"/>
      <c r="M467" s="148"/>
      <c r="N467" s="93"/>
    </row>
    <row r="468" spans="1:14" ht="21" customHeight="1" x14ac:dyDescent="0.25">
      <c r="A468" s="92">
        <v>507</v>
      </c>
      <c r="B468" s="146" t="str">
        <f t="shared" si="7"/>
        <v>1500M--</v>
      </c>
      <c r="C468" s="146"/>
      <c r="D468" s="146"/>
      <c r="E468" s="272"/>
      <c r="F468" s="147"/>
      <c r="G468" s="92"/>
      <c r="H468" s="92" t="s">
        <v>591</v>
      </c>
      <c r="I468" s="201" t="s">
        <v>436</v>
      </c>
      <c r="J468" s="201"/>
      <c r="K468" s="94"/>
      <c r="L468" s="148"/>
      <c r="M468" s="148"/>
      <c r="N468" s="93"/>
    </row>
    <row r="469" spans="1:14" ht="21" customHeight="1" x14ac:dyDescent="0.25">
      <c r="A469" s="92">
        <v>508</v>
      </c>
      <c r="B469" s="146" t="str">
        <f t="shared" si="7"/>
        <v>1500M--</v>
      </c>
      <c r="C469" s="146"/>
      <c r="D469" s="146"/>
      <c r="E469" s="272"/>
      <c r="F469" s="147"/>
      <c r="G469" s="92"/>
      <c r="H469" s="92" t="s">
        <v>591</v>
      </c>
      <c r="I469" s="201" t="s">
        <v>436</v>
      </c>
      <c r="J469" s="201"/>
      <c r="K469" s="94"/>
      <c r="L469" s="148"/>
      <c r="M469" s="148"/>
      <c r="N469" s="93"/>
    </row>
    <row r="470" spans="1:14" ht="21" customHeight="1" x14ac:dyDescent="0.25">
      <c r="A470" s="92">
        <v>509</v>
      </c>
      <c r="B470" s="146" t="str">
        <f t="shared" si="7"/>
        <v>1500M--</v>
      </c>
      <c r="C470" s="146"/>
      <c r="D470" s="146"/>
      <c r="E470" s="272"/>
      <c r="F470" s="147"/>
      <c r="G470" s="92"/>
      <c r="H470" s="92" t="s">
        <v>591</v>
      </c>
      <c r="I470" s="201" t="s">
        <v>436</v>
      </c>
      <c r="J470" s="201"/>
      <c r="K470" s="94"/>
      <c r="L470" s="148"/>
      <c r="M470" s="148"/>
      <c r="N470" s="93"/>
    </row>
    <row r="471" spans="1:14" ht="21" customHeight="1" x14ac:dyDescent="0.25">
      <c r="A471" s="92">
        <v>510</v>
      </c>
      <c r="B471" s="146" t="str">
        <f t="shared" si="7"/>
        <v>1500M--</v>
      </c>
      <c r="C471" s="146"/>
      <c r="D471" s="146"/>
      <c r="E471" s="272"/>
      <c r="F471" s="147"/>
      <c r="G471" s="92"/>
      <c r="H471" s="92" t="s">
        <v>591</v>
      </c>
      <c r="I471" s="201" t="s">
        <v>436</v>
      </c>
      <c r="J471" s="201"/>
      <c r="K471" s="94"/>
      <c r="L471" s="148"/>
      <c r="M471" s="148"/>
      <c r="N471" s="93"/>
    </row>
    <row r="472" spans="1:14" ht="21" customHeight="1" x14ac:dyDescent="0.25">
      <c r="A472" s="92">
        <v>511</v>
      </c>
      <c r="B472" s="146" t="str">
        <f t="shared" si="7"/>
        <v>1500M--</v>
      </c>
      <c r="C472" s="146"/>
      <c r="D472" s="146"/>
      <c r="E472" s="272"/>
      <c r="F472" s="147"/>
      <c r="G472" s="92"/>
      <c r="H472" s="92" t="s">
        <v>591</v>
      </c>
      <c r="I472" s="201" t="s">
        <v>436</v>
      </c>
      <c r="J472" s="201"/>
      <c r="K472" s="94"/>
      <c r="L472" s="148"/>
      <c r="M472" s="148"/>
      <c r="N472" s="93"/>
    </row>
    <row r="473" spans="1:14" ht="21" customHeight="1" x14ac:dyDescent="0.25">
      <c r="A473" s="92">
        <v>512</v>
      </c>
      <c r="B473" s="146" t="str">
        <f t="shared" si="7"/>
        <v>1500M--</v>
      </c>
      <c r="C473" s="146"/>
      <c r="D473" s="146"/>
      <c r="E473" s="272"/>
      <c r="F473" s="147"/>
      <c r="G473" s="92"/>
      <c r="H473" s="92" t="s">
        <v>591</v>
      </c>
      <c r="I473" s="201" t="s">
        <v>436</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591</v>
      </c>
      <c r="I474" s="201" t="s">
        <v>436</v>
      </c>
      <c r="J474" s="201"/>
      <c r="K474" s="94"/>
      <c r="L474" s="148"/>
      <c r="M474" s="148"/>
      <c r="N474" s="93"/>
    </row>
    <row r="475" spans="1:14" ht="21" customHeight="1" x14ac:dyDescent="0.25">
      <c r="A475" s="92">
        <v>514</v>
      </c>
      <c r="B475" s="146" t="str">
        <f t="shared" si="8"/>
        <v>1500M--</v>
      </c>
      <c r="C475" s="146"/>
      <c r="D475" s="146"/>
      <c r="E475" s="272"/>
      <c r="F475" s="147"/>
      <c r="G475" s="92"/>
      <c r="H475" s="92" t="s">
        <v>591</v>
      </c>
      <c r="I475" s="201" t="s">
        <v>436</v>
      </c>
      <c r="J475" s="201"/>
      <c r="K475" s="94"/>
      <c r="L475" s="148"/>
      <c r="M475" s="148"/>
      <c r="N475" s="93"/>
    </row>
    <row r="476" spans="1:14" ht="21" customHeight="1" x14ac:dyDescent="0.25">
      <c r="A476" s="92">
        <v>515</v>
      </c>
      <c r="B476" s="146" t="str">
        <f t="shared" si="8"/>
        <v>1500M--</v>
      </c>
      <c r="C476" s="146"/>
      <c r="D476" s="146"/>
      <c r="E476" s="272"/>
      <c r="F476" s="147"/>
      <c r="G476" s="92"/>
      <c r="H476" s="92" t="s">
        <v>591</v>
      </c>
      <c r="I476" s="201" t="s">
        <v>436</v>
      </c>
      <c r="J476" s="201"/>
      <c r="K476" s="94"/>
      <c r="L476" s="148"/>
      <c r="M476" s="148"/>
      <c r="N476" s="93"/>
    </row>
    <row r="477" spans="1:14" ht="21" customHeight="1" x14ac:dyDescent="0.25">
      <c r="A477" s="92">
        <v>516</v>
      </c>
      <c r="B477" s="146" t="str">
        <f t="shared" si="8"/>
        <v>1500M--</v>
      </c>
      <c r="C477" s="146"/>
      <c r="D477" s="146"/>
      <c r="E477" s="272"/>
      <c r="F477" s="147"/>
      <c r="G477" s="92"/>
      <c r="H477" s="92" t="s">
        <v>591</v>
      </c>
      <c r="I477" s="201" t="s">
        <v>436</v>
      </c>
      <c r="J477" s="201"/>
      <c r="K477" s="94"/>
      <c r="L477" s="148"/>
      <c r="M477" s="148"/>
      <c r="N477" s="93"/>
    </row>
    <row r="478" spans="1:14" ht="21" customHeight="1" x14ac:dyDescent="0.25">
      <c r="A478" s="92">
        <v>517</v>
      </c>
      <c r="B478" s="146" t="str">
        <f t="shared" si="8"/>
        <v>1500M--</v>
      </c>
      <c r="C478" s="146"/>
      <c r="D478" s="146"/>
      <c r="E478" s="272"/>
      <c r="F478" s="147"/>
      <c r="G478" s="92"/>
      <c r="H478" s="92" t="s">
        <v>591</v>
      </c>
      <c r="I478" s="201" t="s">
        <v>436</v>
      </c>
      <c r="J478" s="201"/>
      <c r="K478" s="94"/>
      <c r="L478" s="148"/>
      <c r="M478" s="148"/>
      <c r="N478" s="93"/>
    </row>
    <row r="479" spans="1:14" ht="21" customHeight="1" x14ac:dyDescent="0.25">
      <c r="A479" s="92">
        <v>518</v>
      </c>
      <c r="B479" s="146" t="str">
        <f t="shared" si="8"/>
        <v>1500M--</v>
      </c>
      <c r="C479" s="146"/>
      <c r="D479" s="146"/>
      <c r="E479" s="272"/>
      <c r="F479" s="147"/>
      <c r="G479" s="92"/>
      <c r="H479" s="92" t="s">
        <v>591</v>
      </c>
      <c r="I479" s="201" t="s">
        <v>436</v>
      </c>
      <c r="J479" s="201"/>
      <c r="K479" s="94"/>
      <c r="L479" s="148"/>
      <c r="M479" s="148"/>
      <c r="N479" s="93"/>
    </row>
    <row r="480" spans="1:14" ht="21" customHeight="1" x14ac:dyDescent="0.25">
      <c r="A480" s="92">
        <v>519</v>
      </c>
      <c r="B480" s="146" t="str">
        <f t="shared" si="8"/>
        <v>1500M--</v>
      </c>
      <c r="C480" s="146"/>
      <c r="D480" s="146"/>
      <c r="E480" s="272"/>
      <c r="F480" s="147"/>
      <c r="G480" s="92"/>
      <c r="H480" s="92" t="s">
        <v>591</v>
      </c>
      <c r="I480" s="201" t="s">
        <v>436</v>
      </c>
      <c r="J480" s="201"/>
      <c r="K480" s="94"/>
      <c r="L480" s="148"/>
      <c r="M480" s="148"/>
      <c r="N480" s="93"/>
    </row>
    <row r="481" spans="1:14" ht="21" customHeight="1" x14ac:dyDescent="0.25">
      <c r="A481" s="92">
        <v>520</v>
      </c>
      <c r="B481" s="146" t="str">
        <f t="shared" si="8"/>
        <v>3000M--</v>
      </c>
      <c r="C481" s="146"/>
      <c r="D481" s="146"/>
      <c r="E481" s="272"/>
      <c r="F481" s="147"/>
      <c r="G481" s="92"/>
      <c r="H481" s="92" t="s">
        <v>591</v>
      </c>
      <c r="I481" s="201" t="s">
        <v>547</v>
      </c>
      <c r="J481" s="201"/>
      <c r="K481" s="94"/>
      <c r="L481" s="148"/>
      <c r="M481" s="148"/>
      <c r="N481" s="93"/>
    </row>
    <row r="482" spans="1:14" ht="21" customHeight="1" x14ac:dyDescent="0.25">
      <c r="A482" s="92">
        <v>521</v>
      </c>
      <c r="B482" s="146" t="str">
        <f t="shared" si="8"/>
        <v>3000M--</v>
      </c>
      <c r="C482" s="146"/>
      <c r="D482" s="146"/>
      <c r="E482" s="272"/>
      <c r="F482" s="147"/>
      <c r="G482" s="92"/>
      <c r="H482" s="92" t="s">
        <v>591</v>
      </c>
      <c r="I482" s="201" t="s">
        <v>547</v>
      </c>
      <c r="J482" s="201"/>
      <c r="K482" s="94"/>
      <c r="L482" s="148"/>
      <c r="M482" s="148"/>
      <c r="N482" s="93"/>
    </row>
    <row r="483" spans="1:14" ht="21" customHeight="1" x14ac:dyDescent="0.25">
      <c r="A483" s="92">
        <v>522</v>
      </c>
      <c r="B483" s="146" t="str">
        <f t="shared" si="8"/>
        <v>3000M--</v>
      </c>
      <c r="C483" s="146"/>
      <c r="D483" s="146"/>
      <c r="E483" s="272"/>
      <c r="F483" s="147"/>
      <c r="G483" s="92"/>
      <c r="H483" s="92" t="s">
        <v>591</v>
      </c>
      <c r="I483" s="201" t="s">
        <v>547</v>
      </c>
      <c r="J483" s="201"/>
      <c r="K483" s="94"/>
      <c r="L483" s="148"/>
      <c r="M483" s="148"/>
      <c r="N483" s="93"/>
    </row>
    <row r="484" spans="1:14" ht="21" customHeight="1" x14ac:dyDescent="0.25">
      <c r="A484" s="92">
        <v>523</v>
      </c>
      <c r="B484" s="146" t="str">
        <f t="shared" si="8"/>
        <v>3000M--</v>
      </c>
      <c r="C484" s="146"/>
      <c r="D484" s="146"/>
      <c r="E484" s="272"/>
      <c r="F484" s="147"/>
      <c r="G484" s="92"/>
      <c r="H484" s="92" t="s">
        <v>591</v>
      </c>
      <c r="I484" s="201" t="s">
        <v>547</v>
      </c>
      <c r="J484" s="201"/>
      <c r="K484" s="94"/>
      <c r="L484" s="148"/>
      <c r="M484" s="148"/>
      <c r="N484" s="93"/>
    </row>
    <row r="485" spans="1:14" ht="21" customHeight="1" x14ac:dyDescent="0.25">
      <c r="A485" s="92">
        <v>524</v>
      </c>
      <c r="B485" s="146" t="str">
        <f t="shared" si="8"/>
        <v>3000M--</v>
      </c>
      <c r="C485" s="146"/>
      <c r="D485" s="146"/>
      <c r="E485" s="272"/>
      <c r="F485" s="147"/>
      <c r="G485" s="92"/>
      <c r="H485" s="92" t="s">
        <v>591</v>
      </c>
      <c r="I485" s="201" t="s">
        <v>547</v>
      </c>
      <c r="J485" s="201"/>
      <c r="K485" s="94"/>
      <c r="L485" s="148"/>
      <c r="M485" s="148"/>
      <c r="N485" s="93"/>
    </row>
    <row r="486" spans="1:14" ht="21" customHeight="1" x14ac:dyDescent="0.25">
      <c r="A486" s="92">
        <v>525</v>
      </c>
      <c r="B486" s="146" t="str">
        <f t="shared" si="8"/>
        <v>3000M--</v>
      </c>
      <c r="C486" s="146"/>
      <c r="D486" s="146"/>
      <c r="E486" s="272"/>
      <c r="F486" s="147"/>
      <c r="G486" s="92"/>
      <c r="H486" s="92" t="s">
        <v>591</v>
      </c>
      <c r="I486" s="201" t="s">
        <v>547</v>
      </c>
      <c r="J486" s="201"/>
      <c r="K486" s="94"/>
      <c r="L486" s="148"/>
      <c r="M486" s="148"/>
      <c r="N486" s="93"/>
    </row>
    <row r="487" spans="1:14" ht="21" customHeight="1" x14ac:dyDescent="0.25">
      <c r="A487" s="92">
        <v>526</v>
      </c>
      <c r="B487" s="146" t="str">
        <f t="shared" si="8"/>
        <v>3000M--</v>
      </c>
      <c r="C487" s="146"/>
      <c r="D487" s="146"/>
      <c r="E487" s="272"/>
      <c r="F487" s="147"/>
      <c r="G487" s="92"/>
      <c r="H487" s="92" t="s">
        <v>591</v>
      </c>
      <c r="I487" s="201" t="s">
        <v>547</v>
      </c>
      <c r="J487" s="201"/>
      <c r="K487" s="94"/>
      <c r="L487" s="148"/>
      <c r="M487" s="148"/>
      <c r="N487" s="93"/>
    </row>
    <row r="488" spans="1:14" ht="21" customHeight="1" x14ac:dyDescent="0.25">
      <c r="A488" s="92">
        <v>527</v>
      </c>
      <c r="B488" s="146" t="str">
        <f t="shared" si="8"/>
        <v>3000M--</v>
      </c>
      <c r="C488" s="146"/>
      <c r="D488" s="146"/>
      <c r="E488" s="272"/>
      <c r="F488" s="147"/>
      <c r="G488" s="92"/>
      <c r="H488" s="92" t="s">
        <v>591</v>
      </c>
      <c r="I488" s="201" t="s">
        <v>547</v>
      </c>
      <c r="J488" s="201"/>
      <c r="K488" s="94"/>
      <c r="L488" s="148"/>
      <c r="M488" s="148"/>
      <c r="N488" s="93"/>
    </row>
    <row r="489" spans="1:14" ht="21" customHeight="1" x14ac:dyDescent="0.25">
      <c r="A489" s="92">
        <v>528</v>
      </c>
      <c r="B489" s="146" t="str">
        <f t="shared" si="8"/>
        <v>3000M--</v>
      </c>
      <c r="C489" s="146"/>
      <c r="D489" s="146"/>
      <c r="E489" s="272"/>
      <c r="F489" s="147"/>
      <c r="G489" s="92"/>
      <c r="H489" s="92" t="s">
        <v>591</v>
      </c>
      <c r="I489" s="201" t="s">
        <v>547</v>
      </c>
      <c r="J489" s="201"/>
      <c r="K489" s="94"/>
      <c r="L489" s="148"/>
      <c r="M489" s="148"/>
      <c r="N489" s="93"/>
    </row>
    <row r="490" spans="1:14" ht="21" customHeight="1" x14ac:dyDescent="0.25">
      <c r="A490" s="92">
        <v>529</v>
      </c>
      <c r="B490" s="146" t="str">
        <f t="shared" si="8"/>
        <v>3000M--</v>
      </c>
      <c r="C490" s="146"/>
      <c r="D490" s="146"/>
      <c r="E490" s="272"/>
      <c r="F490" s="147"/>
      <c r="G490" s="92"/>
      <c r="H490" s="92" t="s">
        <v>591</v>
      </c>
      <c r="I490" s="201" t="s">
        <v>547</v>
      </c>
      <c r="J490" s="201"/>
      <c r="K490" s="94"/>
      <c r="L490" s="148"/>
      <c r="M490" s="148"/>
      <c r="N490" s="93"/>
    </row>
    <row r="491" spans="1:14" ht="21" customHeight="1" x14ac:dyDescent="0.25">
      <c r="A491" s="92">
        <v>530</v>
      </c>
      <c r="B491" s="146" t="str">
        <f t="shared" si="8"/>
        <v>3000M--</v>
      </c>
      <c r="C491" s="146"/>
      <c r="D491" s="146"/>
      <c r="E491" s="272"/>
      <c r="F491" s="147"/>
      <c r="G491" s="92"/>
      <c r="H491" s="92" t="s">
        <v>591</v>
      </c>
      <c r="I491" s="201" t="s">
        <v>547</v>
      </c>
      <c r="J491" s="201"/>
      <c r="K491" s="94"/>
      <c r="L491" s="148"/>
      <c r="M491" s="148"/>
      <c r="N491" s="93"/>
    </row>
    <row r="492" spans="1:14" ht="21" customHeight="1" x14ac:dyDescent="0.25">
      <c r="A492" s="92">
        <v>531</v>
      </c>
      <c r="B492" s="146" t="str">
        <f t="shared" si="8"/>
        <v>3000M--</v>
      </c>
      <c r="C492" s="146"/>
      <c r="D492" s="146"/>
      <c r="E492" s="272"/>
      <c r="F492" s="147"/>
      <c r="G492" s="92"/>
      <c r="H492" s="92" t="s">
        <v>591</v>
      </c>
      <c r="I492" s="201" t="s">
        <v>547</v>
      </c>
      <c r="J492" s="201"/>
      <c r="K492" s="94"/>
      <c r="L492" s="148"/>
      <c r="M492" s="148"/>
      <c r="N492" s="93"/>
    </row>
    <row r="493" spans="1:14" ht="21" customHeight="1" x14ac:dyDescent="0.25">
      <c r="A493" s="92">
        <v>532</v>
      </c>
      <c r="B493" s="146" t="str">
        <f t="shared" si="8"/>
        <v>3000M--</v>
      </c>
      <c r="C493" s="146"/>
      <c r="D493" s="146"/>
      <c r="E493" s="272"/>
      <c r="F493" s="147"/>
      <c r="G493" s="92"/>
      <c r="H493" s="92" t="s">
        <v>591</v>
      </c>
      <c r="I493" s="201" t="s">
        <v>547</v>
      </c>
      <c r="J493" s="201"/>
      <c r="K493" s="94"/>
      <c r="L493" s="148"/>
      <c r="M493" s="148"/>
      <c r="N493" s="93"/>
    </row>
    <row r="494" spans="1:14" ht="21" customHeight="1" x14ac:dyDescent="0.25">
      <c r="A494" s="92">
        <v>533</v>
      </c>
      <c r="B494" s="146" t="str">
        <f t="shared" si="8"/>
        <v>3000M--</v>
      </c>
      <c r="C494" s="146"/>
      <c r="D494" s="146"/>
      <c r="E494" s="272"/>
      <c r="F494" s="147"/>
      <c r="G494" s="92"/>
      <c r="H494" s="92" t="s">
        <v>591</v>
      </c>
      <c r="I494" s="201" t="s">
        <v>547</v>
      </c>
      <c r="J494" s="201"/>
      <c r="K494" s="94"/>
      <c r="L494" s="148"/>
      <c r="M494" s="148"/>
      <c r="N494" s="93"/>
    </row>
    <row r="495" spans="1:14" ht="21" customHeight="1" x14ac:dyDescent="0.25">
      <c r="A495" s="92">
        <v>534</v>
      </c>
      <c r="B495" s="146" t="str">
        <f t="shared" si="8"/>
        <v>3000M--</v>
      </c>
      <c r="C495" s="146"/>
      <c r="D495" s="146"/>
      <c r="E495" s="272"/>
      <c r="F495" s="147"/>
      <c r="G495" s="92"/>
      <c r="H495" s="92" t="s">
        <v>591</v>
      </c>
      <c r="I495" s="201" t="s">
        <v>547</v>
      </c>
      <c r="J495" s="201"/>
      <c r="K495" s="94"/>
      <c r="L495" s="148"/>
      <c r="M495" s="148"/>
      <c r="N495" s="93"/>
    </row>
    <row r="496" spans="1:14" ht="21" customHeight="1" x14ac:dyDescent="0.25">
      <c r="A496" s="92">
        <v>535</v>
      </c>
      <c r="B496" s="146" t="str">
        <f t="shared" si="8"/>
        <v>3000M--</v>
      </c>
      <c r="C496" s="146"/>
      <c r="D496" s="146"/>
      <c r="E496" s="272"/>
      <c r="F496" s="147"/>
      <c r="G496" s="92"/>
      <c r="H496" s="92" t="s">
        <v>591</v>
      </c>
      <c r="I496" s="201" t="s">
        <v>547</v>
      </c>
      <c r="J496" s="201"/>
      <c r="K496" s="94"/>
      <c r="L496" s="148"/>
      <c r="M496" s="148"/>
      <c r="N496" s="93"/>
    </row>
    <row r="497" spans="1:14" ht="21" customHeight="1" x14ac:dyDescent="0.25">
      <c r="A497" s="92">
        <v>536</v>
      </c>
      <c r="B497" s="146" t="str">
        <f t="shared" si="8"/>
        <v>3000M--</v>
      </c>
      <c r="C497" s="146"/>
      <c r="D497" s="146"/>
      <c r="E497" s="272"/>
      <c r="F497" s="147"/>
      <c r="G497" s="92"/>
      <c r="H497" s="92" t="s">
        <v>591</v>
      </c>
      <c r="I497" s="201" t="s">
        <v>547</v>
      </c>
      <c r="J497" s="201"/>
      <c r="K497" s="94"/>
      <c r="L497" s="148"/>
      <c r="M497" s="148"/>
      <c r="N497" s="93"/>
    </row>
    <row r="498" spans="1:14" ht="21" customHeight="1" x14ac:dyDescent="0.25">
      <c r="A498" s="92">
        <v>537</v>
      </c>
      <c r="B498" s="146" t="str">
        <f t="shared" si="8"/>
        <v>200M--</v>
      </c>
      <c r="C498" s="146"/>
      <c r="D498" s="146"/>
      <c r="E498" s="272"/>
      <c r="F498" s="147"/>
      <c r="G498" s="92"/>
      <c r="H498" s="92" t="s">
        <v>591</v>
      </c>
      <c r="I498" s="201" t="s">
        <v>737</v>
      </c>
      <c r="J498" s="201"/>
      <c r="K498" s="94"/>
      <c r="L498" s="148"/>
      <c r="M498" s="148"/>
      <c r="N498" s="93"/>
    </row>
    <row r="499" spans="1:14" ht="21" customHeight="1" x14ac:dyDescent="0.25">
      <c r="A499" s="92">
        <v>538</v>
      </c>
      <c r="B499" s="146" t="str">
        <f t="shared" si="8"/>
        <v>200M--</v>
      </c>
      <c r="C499" s="146"/>
      <c r="D499" s="146"/>
      <c r="E499" s="272"/>
      <c r="F499" s="147"/>
      <c r="G499" s="92"/>
      <c r="H499" s="92" t="s">
        <v>591</v>
      </c>
      <c r="I499" s="201" t="s">
        <v>737</v>
      </c>
      <c r="J499" s="201"/>
      <c r="K499" s="94"/>
      <c r="L499" s="148"/>
      <c r="M499" s="148"/>
      <c r="N499" s="93"/>
    </row>
    <row r="500" spans="1:14" ht="21" customHeight="1" x14ac:dyDescent="0.25">
      <c r="A500" s="92">
        <v>539</v>
      </c>
      <c r="B500" s="146" t="str">
        <f t="shared" si="8"/>
        <v>200M--</v>
      </c>
      <c r="C500" s="146"/>
      <c r="D500" s="146"/>
      <c r="E500" s="272"/>
      <c r="F500" s="147"/>
      <c r="G500" s="92"/>
      <c r="H500" s="92" t="s">
        <v>591</v>
      </c>
      <c r="I500" s="201" t="s">
        <v>737</v>
      </c>
      <c r="J500" s="201"/>
      <c r="K500" s="94"/>
      <c r="L500" s="148"/>
      <c r="M500" s="148"/>
      <c r="N500" s="93"/>
    </row>
    <row r="501" spans="1:14" ht="21" customHeight="1" x14ac:dyDescent="0.25">
      <c r="A501" s="92">
        <v>540</v>
      </c>
      <c r="B501" s="146" t="str">
        <f t="shared" si="8"/>
        <v>200M--</v>
      </c>
      <c r="C501" s="146"/>
      <c r="D501" s="146"/>
      <c r="E501" s="272"/>
      <c r="F501" s="147"/>
      <c r="G501" s="92"/>
      <c r="H501" s="92" t="s">
        <v>591</v>
      </c>
      <c r="I501" s="201" t="s">
        <v>737</v>
      </c>
      <c r="J501" s="201"/>
      <c r="K501" s="94"/>
      <c r="L501" s="148"/>
      <c r="M501" s="148"/>
      <c r="N501" s="93"/>
    </row>
    <row r="502" spans="1:14" ht="21" customHeight="1" x14ac:dyDescent="0.25">
      <c r="A502" s="92">
        <v>541</v>
      </c>
      <c r="B502" s="146" t="str">
        <f t="shared" si="8"/>
        <v>200M--</v>
      </c>
      <c r="C502" s="146"/>
      <c r="D502" s="146"/>
      <c r="E502" s="272"/>
      <c r="F502" s="147"/>
      <c r="G502" s="92"/>
      <c r="H502" s="92" t="s">
        <v>591</v>
      </c>
      <c r="I502" s="201" t="s">
        <v>737</v>
      </c>
      <c r="J502" s="201"/>
      <c r="K502" s="94"/>
      <c r="L502" s="148"/>
      <c r="M502" s="148"/>
      <c r="N502" s="93"/>
    </row>
    <row r="503" spans="1:14" ht="21" customHeight="1" x14ac:dyDescent="0.25">
      <c r="A503" s="92">
        <v>542</v>
      </c>
      <c r="B503" s="146" t="str">
        <f t="shared" si="8"/>
        <v>200M--</v>
      </c>
      <c r="C503" s="146"/>
      <c r="D503" s="146"/>
      <c r="E503" s="272"/>
      <c r="F503" s="147"/>
      <c r="G503" s="92"/>
      <c r="H503" s="92" t="s">
        <v>591</v>
      </c>
      <c r="I503" s="201" t="s">
        <v>737</v>
      </c>
      <c r="J503" s="201"/>
      <c r="K503" s="94"/>
      <c r="L503" s="148"/>
      <c r="M503" s="148"/>
      <c r="N503" s="93"/>
    </row>
    <row r="504" spans="1:14" ht="21" customHeight="1" x14ac:dyDescent="0.25">
      <c r="A504" s="92">
        <v>543</v>
      </c>
      <c r="B504" s="146" t="str">
        <f t="shared" si="8"/>
        <v>200M--</v>
      </c>
      <c r="C504" s="146"/>
      <c r="D504" s="146"/>
      <c r="E504" s="272"/>
      <c r="F504" s="147"/>
      <c r="G504" s="92"/>
      <c r="H504" s="92" t="s">
        <v>591</v>
      </c>
      <c r="I504" s="201" t="s">
        <v>737</v>
      </c>
      <c r="J504" s="201"/>
      <c r="K504" s="94"/>
      <c r="L504" s="148"/>
      <c r="M504" s="148"/>
      <c r="N504" s="93"/>
    </row>
    <row r="505" spans="1:14" ht="21" customHeight="1" x14ac:dyDescent="0.25">
      <c r="A505" s="92">
        <v>544</v>
      </c>
      <c r="B505" s="146" t="str">
        <f t="shared" si="8"/>
        <v>200M--</v>
      </c>
      <c r="C505" s="146"/>
      <c r="D505" s="146"/>
      <c r="E505" s="272"/>
      <c r="F505" s="147"/>
      <c r="G505" s="92"/>
      <c r="H505" s="92" t="s">
        <v>591</v>
      </c>
      <c r="I505" s="201" t="s">
        <v>737</v>
      </c>
      <c r="J505" s="201"/>
      <c r="K505" s="94"/>
      <c r="L505" s="148"/>
      <c r="M505" s="148"/>
      <c r="N505" s="93"/>
    </row>
    <row r="506" spans="1:14" ht="21" customHeight="1" x14ac:dyDescent="0.25">
      <c r="A506" s="92">
        <v>545</v>
      </c>
      <c r="B506" s="146" t="str">
        <f t="shared" si="8"/>
        <v>200M--</v>
      </c>
      <c r="C506" s="146"/>
      <c r="D506" s="146"/>
      <c r="E506" s="272"/>
      <c r="F506" s="147"/>
      <c r="G506" s="92"/>
      <c r="H506" s="92" t="s">
        <v>591</v>
      </c>
      <c r="I506" s="201" t="s">
        <v>737</v>
      </c>
      <c r="J506" s="201"/>
      <c r="K506" s="94"/>
      <c r="L506" s="148"/>
      <c r="M506" s="148"/>
      <c r="N506" s="93"/>
    </row>
    <row r="507" spans="1:14" ht="21" customHeight="1" x14ac:dyDescent="0.25">
      <c r="A507" s="92">
        <v>546</v>
      </c>
      <c r="B507" s="146" t="str">
        <f t="shared" si="8"/>
        <v>200M--</v>
      </c>
      <c r="C507" s="146"/>
      <c r="D507" s="146"/>
      <c r="E507" s="272"/>
      <c r="F507" s="147"/>
      <c r="G507" s="92"/>
      <c r="H507" s="92" t="s">
        <v>591</v>
      </c>
      <c r="I507" s="201" t="s">
        <v>737</v>
      </c>
      <c r="J507" s="201"/>
      <c r="K507" s="94"/>
      <c r="L507" s="148"/>
      <c r="M507" s="148"/>
      <c r="N507" s="93"/>
    </row>
    <row r="508" spans="1:14" ht="21" customHeight="1" x14ac:dyDescent="0.25">
      <c r="A508" s="92">
        <v>547</v>
      </c>
      <c r="B508" s="146" t="str">
        <f t="shared" si="8"/>
        <v>200M--</v>
      </c>
      <c r="C508" s="146"/>
      <c r="D508" s="146"/>
      <c r="E508" s="272"/>
      <c r="F508" s="147"/>
      <c r="G508" s="92"/>
      <c r="H508" s="92" t="s">
        <v>591</v>
      </c>
      <c r="I508" s="201" t="s">
        <v>737</v>
      </c>
      <c r="J508" s="201"/>
      <c r="K508" s="94"/>
      <c r="L508" s="148"/>
      <c r="M508" s="148"/>
      <c r="N508" s="93"/>
    </row>
    <row r="509" spans="1:14" ht="21" customHeight="1" x14ac:dyDescent="0.25">
      <c r="A509" s="92">
        <v>548</v>
      </c>
      <c r="B509" s="146" t="str">
        <f t="shared" si="8"/>
        <v>200M--</v>
      </c>
      <c r="C509" s="146"/>
      <c r="D509" s="146"/>
      <c r="E509" s="272"/>
      <c r="F509" s="147"/>
      <c r="G509" s="92"/>
      <c r="H509" s="92" t="s">
        <v>591</v>
      </c>
      <c r="I509" s="201" t="s">
        <v>737</v>
      </c>
      <c r="J509" s="201"/>
      <c r="K509" s="94"/>
      <c r="L509" s="148"/>
      <c r="M509" s="148"/>
      <c r="N509" s="93"/>
    </row>
    <row r="510" spans="1:14" ht="21" customHeight="1" x14ac:dyDescent="0.25">
      <c r="A510" s="92">
        <v>549</v>
      </c>
      <c r="B510" s="146" t="str">
        <f t="shared" si="8"/>
        <v>200M--</v>
      </c>
      <c r="C510" s="146"/>
      <c r="D510" s="146"/>
      <c r="E510" s="272"/>
      <c r="F510" s="147"/>
      <c r="G510" s="92"/>
      <c r="H510" s="92" t="s">
        <v>591</v>
      </c>
      <c r="I510" s="201" t="s">
        <v>737</v>
      </c>
      <c r="J510" s="201"/>
      <c r="K510" s="94"/>
      <c r="L510" s="148"/>
      <c r="M510" s="148"/>
      <c r="N510" s="93"/>
    </row>
    <row r="511" spans="1:14" ht="21" customHeight="1" x14ac:dyDescent="0.25">
      <c r="A511" s="92">
        <v>537</v>
      </c>
      <c r="B511" s="146" t="str">
        <f t="shared" si="8"/>
        <v>200M--</v>
      </c>
      <c r="C511" s="146"/>
      <c r="D511" s="146"/>
      <c r="E511" s="272"/>
      <c r="F511" s="147"/>
      <c r="G511" s="92"/>
      <c r="H511" s="92" t="s">
        <v>591</v>
      </c>
      <c r="I511" s="201" t="s">
        <v>737</v>
      </c>
      <c r="J511" s="201"/>
      <c r="K511" s="94"/>
      <c r="L511" s="148"/>
      <c r="M511" s="148"/>
      <c r="N511" s="93"/>
    </row>
    <row r="512" spans="1:14" ht="21" customHeight="1" x14ac:dyDescent="0.25">
      <c r="A512" s="92">
        <v>538</v>
      </c>
      <c r="B512" s="146" t="str">
        <f t="shared" si="8"/>
        <v>200M--</v>
      </c>
      <c r="C512" s="146"/>
      <c r="D512" s="146"/>
      <c r="E512" s="272"/>
      <c r="F512" s="147"/>
      <c r="G512" s="92"/>
      <c r="H512" s="92" t="s">
        <v>591</v>
      </c>
      <c r="I512" s="201" t="s">
        <v>737</v>
      </c>
      <c r="J512" s="201"/>
      <c r="K512" s="94"/>
      <c r="L512" s="148"/>
      <c r="M512" s="148"/>
      <c r="N512" s="93"/>
    </row>
    <row r="513" spans="1:14" ht="21" customHeight="1" x14ac:dyDescent="0.25">
      <c r="A513" s="92">
        <v>539</v>
      </c>
      <c r="B513" s="146" t="str">
        <f t="shared" si="8"/>
        <v>200M--</v>
      </c>
      <c r="C513" s="146"/>
      <c r="D513" s="146"/>
      <c r="E513" s="272"/>
      <c r="F513" s="147"/>
      <c r="G513" s="92"/>
      <c r="H513" s="92" t="s">
        <v>591</v>
      </c>
      <c r="I513" s="201" t="s">
        <v>737</v>
      </c>
      <c r="J513" s="201"/>
      <c r="K513" s="94"/>
      <c r="L513" s="148"/>
      <c r="M513" s="148"/>
      <c r="N513" s="93"/>
    </row>
    <row r="514" spans="1:14" ht="21" customHeight="1" x14ac:dyDescent="0.25">
      <c r="A514" s="92">
        <v>540</v>
      </c>
      <c r="B514" s="146" t="str">
        <f t="shared" si="8"/>
        <v>200M--</v>
      </c>
      <c r="C514" s="146"/>
      <c r="D514" s="146"/>
      <c r="E514" s="272"/>
      <c r="F514" s="147"/>
      <c r="G514" s="92"/>
      <c r="H514" s="92" t="s">
        <v>591</v>
      </c>
      <c r="I514" s="201" t="s">
        <v>737</v>
      </c>
      <c r="J514" s="201"/>
      <c r="K514" s="94"/>
      <c r="L514" s="148"/>
      <c r="M514" s="148"/>
      <c r="N514" s="93"/>
    </row>
    <row r="515" spans="1:14" ht="21" customHeight="1" x14ac:dyDescent="0.25">
      <c r="A515" s="92">
        <v>541</v>
      </c>
      <c r="B515" s="146" t="str">
        <f t="shared" si="8"/>
        <v>200M--</v>
      </c>
      <c r="C515" s="146"/>
      <c r="D515" s="146"/>
      <c r="E515" s="272"/>
      <c r="F515" s="147"/>
      <c r="G515" s="92"/>
      <c r="H515" s="92" t="s">
        <v>591</v>
      </c>
      <c r="I515" s="201" t="s">
        <v>737</v>
      </c>
      <c r="J515" s="201"/>
      <c r="K515" s="94"/>
      <c r="L515" s="148"/>
      <c r="M515" s="148"/>
      <c r="N515" s="93"/>
    </row>
    <row r="516" spans="1:14" ht="21" customHeight="1" x14ac:dyDescent="0.25">
      <c r="A516" s="92">
        <v>542</v>
      </c>
      <c r="B516" s="146" t="str">
        <f t="shared" si="8"/>
        <v>200M--</v>
      </c>
      <c r="C516" s="146"/>
      <c r="D516" s="146"/>
      <c r="E516" s="272"/>
      <c r="F516" s="147"/>
      <c r="G516" s="92"/>
      <c r="H516" s="92" t="s">
        <v>591</v>
      </c>
      <c r="I516" s="201" t="s">
        <v>737</v>
      </c>
      <c r="J516" s="201"/>
      <c r="K516" s="94"/>
      <c r="L516" s="148"/>
      <c r="M516" s="148"/>
      <c r="N516" s="93"/>
    </row>
    <row r="517" spans="1:14" ht="21" customHeight="1" x14ac:dyDescent="0.25">
      <c r="A517" s="92">
        <v>543</v>
      </c>
      <c r="B517" s="146" t="str">
        <f t="shared" si="8"/>
        <v>200M--</v>
      </c>
      <c r="C517" s="146"/>
      <c r="D517" s="146"/>
      <c r="E517" s="272"/>
      <c r="F517" s="147"/>
      <c r="G517" s="92"/>
      <c r="H517" s="92" t="s">
        <v>591</v>
      </c>
      <c r="I517" s="201" t="s">
        <v>737</v>
      </c>
      <c r="J517" s="201"/>
      <c r="K517" s="94"/>
      <c r="L517" s="148"/>
      <c r="M517" s="148"/>
      <c r="N517" s="93"/>
    </row>
    <row r="518" spans="1:14" ht="21" customHeight="1" x14ac:dyDescent="0.25">
      <c r="A518" s="92">
        <v>544</v>
      </c>
      <c r="B518" s="146" t="str">
        <f t="shared" si="8"/>
        <v>200M--</v>
      </c>
      <c r="C518" s="146"/>
      <c r="D518" s="146"/>
      <c r="E518" s="272"/>
      <c r="F518" s="147"/>
      <c r="G518" s="92"/>
      <c r="H518" s="92" t="s">
        <v>591</v>
      </c>
      <c r="I518" s="201" t="s">
        <v>737</v>
      </c>
      <c r="J518" s="201"/>
      <c r="K518" s="94"/>
      <c r="L518" s="148"/>
      <c r="M518" s="148"/>
      <c r="N518" s="93"/>
    </row>
    <row r="519" spans="1:14" ht="21" customHeight="1" x14ac:dyDescent="0.25">
      <c r="A519" s="92">
        <v>545</v>
      </c>
      <c r="B519" s="146" t="str">
        <f t="shared" si="8"/>
        <v>200M--</v>
      </c>
      <c r="C519" s="146"/>
      <c r="D519" s="146"/>
      <c r="E519" s="272"/>
      <c r="F519" s="147"/>
      <c r="G519" s="92"/>
      <c r="H519" s="92" t="s">
        <v>591</v>
      </c>
      <c r="I519" s="201" t="s">
        <v>737</v>
      </c>
      <c r="J519" s="201"/>
      <c r="K519" s="94"/>
      <c r="L519" s="148"/>
      <c r="M519" s="148"/>
      <c r="N519" s="93"/>
    </row>
    <row r="520" spans="1:14" ht="21" customHeight="1" x14ac:dyDescent="0.25">
      <c r="A520" s="92">
        <v>546</v>
      </c>
      <c r="B520" s="146" t="str">
        <f t="shared" si="8"/>
        <v>200M--</v>
      </c>
      <c r="C520" s="146"/>
      <c r="D520" s="146"/>
      <c r="E520" s="272"/>
      <c r="F520" s="147"/>
      <c r="G520" s="92"/>
      <c r="H520" s="92" t="s">
        <v>591</v>
      </c>
      <c r="I520" s="201" t="s">
        <v>737</v>
      </c>
      <c r="J520" s="201"/>
      <c r="K520" s="94"/>
      <c r="L520" s="148"/>
      <c r="M520" s="148"/>
      <c r="N520" s="93"/>
    </row>
    <row r="521" spans="1:14" ht="21" customHeight="1" x14ac:dyDescent="0.25">
      <c r="A521" s="92">
        <v>547</v>
      </c>
      <c r="B521" s="146" t="str">
        <f t="shared" si="8"/>
        <v>200M--</v>
      </c>
      <c r="C521" s="146"/>
      <c r="D521" s="146"/>
      <c r="E521" s="272"/>
      <c r="F521" s="147"/>
      <c r="G521" s="92"/>
      <c r="H521" s="92" t="s">
        <v>591</v>
      </c>
      <c r="I521" s="201" t="s">
        <v>737</v>
      </c>
      <c r="J521" s="201"/>
      <c r="K521" s="94"/>
      <c r="L521" s="148"/>
      <c r="M521" s="148"/>
      <c r="N521" s="93"/>
    </row>
    <row r="522" spans="1:14" ht="21" customHeight="1" x14ac:dyDescent="0.25">
      <c r="A522" s="92">
        <v>548</v>
      </c>
      <c r="B522" s="146" t="str">
        <f t="shared" si="8"/>
        <v>200M--</v>
      </c>
      <c r="C522" s="146"/>
      <c r="D522" s="146"/>
      <c r="E522" s="272"/>
      <c r="F522" s="147"/>
      <c r="G522" s="92"/>
      <c r="H522" s="92" t="s">
        <v>591</v>
      </c>
      <c r="I522" s="201" t="s">
        <v>737</v>
      </c>
      <c r="J522" s="201"/>
      <c r="K522" s="94"/>
      <c r="L522" s="148"/>
      <c r="M522" s="148"/>
      <c r="N522" s="93"/>
    </row>
    <row r="523" spans="1:14" ht="21" customHeight="1" x14ac:dyDescent="0.25">
      <c r="A523" s="92">
        <v>549</v>
      </c>
      <c r="B523" s="146" t="str">
        <f t="shared" si="8"/>
        <v>200M--</v>
      </c>
      <c r="C523" s="146"/>
      <c r="D523" s="146"/>
      <c r="E523" s="272"/>
      <c r="F523" s="147"/>
      <c r="G523" s="92"/>
      <c r="H523" s="92" t="s">
        <v>591</v>
      </c>
      <c r="I523" s="201" t="s">
        <v>737</v>
      </c>
      <c r="J523" s="201"/>
      <c r="K523" s="94"/>
      <c r="L523" s="148"/>
      <c r="M523" s="148"/>
      <c r="N523" s="93"/>
    </row>
    <row r="524" spans="1:14" ht="21" customHeight="1" x14ac:dyDescent="0.25">
      <c r="A524" s="92">
        <v>550</v>
      </c>
      <c r="B524" s="146" t="str">
        <f t="shared" si="8"/>
        <v>60M.ENG--</v>
      </c>
      <c r="C524" s="146"/>
      <c r="D524" s="146"/>
      <c r="E524" s="272"/>
      <c r="F524" s="147"/>
      <c r="G524" s="92"/>
      <c r="H524" s="92" t="s">
        <v>591</v>
      </c>
      <c r="I524" s="201" t="s">
        <v>457</v>
      </c>
      <c r="J524" s="201"/>
      <c r="K524" s="94"/>
      <c r="L524" s="148"/>
      <c r="M524" s="148"/>
      <c r="N524" s="93"/>
    </row>
    <row r="525" spans="1:14" ht="21" customHeight="1" x14ac:dyDescent="0.25">
      <c r="A525" s="92">
        <v>551</v>
      </c>
      <c r="B525" s="146" t="str">
        <f t="shared" si="8"/>
        <v>60M.ENG--</v>
      </c>
      <c r="C525" s="146"/>
      <c r="D525" s="146"/>
      <c r="E525" s="272"/>
      <c r="F525" s="147"/>
      <c r="G525" s="92"/>
      <c r="H525" s="92" t="s">
        <v>591</v>
      </c>
      <c r="I525" s="201" t="s">
        <v>457</v>
      </c>
      <c r="J525" s="201"/>
      <c r="K525" s="94"/>
      <c r="L525" s="148"/>
      <c r="M525" s="148"/>
      <c r="N525" s="93"/>
    </row>
    <row r="526" spans="1:14" ht="21" customHeight="1" x14ac:dyDescent="0.25">
      <c r="A526" s="92">
        <v>552</v>
      </c>
      <c r="B526" s="146" t="str">
        <f t="shared" si="8"/>
        <v>60M.ENG--</v>
      </c>
      <c r="C526" s="146"/>
      <c r="D526" s="146"/>
      <c r="E526" s="272"/>
      <c r="F526" s="147"/>
      <c r="G526" s="92"/>
      <c r="H526" s="92" t="s">
        <v>591</v>
      </c>
      <c r="I526" s="201" t="s">
        <v>457</v>
      </c>
      <c r="J526" s="201"/>
      <c r="K526" s="94"/>
      <c r="L526" s="148"/>
      <c r="M526" s="148"/>
      <c r="N526" s="93"/>
    </row>
    <row r="527" spans="1:14" ht="21" customHeight="1" x14ac:dyDescent="0.25">
      <c r="A527" s="92">
        <v>553</v>
      </c>
      <c r="B527" s="146" t="str">
        <f t="shared" si="8"/>
        <v>60M.ENG--</v>
      </c>
      <c r="C527" s="146"/>
      <c r="D527" s="146"/>
      <c r="E527" s="272"/>
      <c r="F527" s="147"/>
      <c r="G527" s="92"/>
      <c r="H527" s="92" t="s">
        <v>591</v>
      </c>
      <c r="I527" s="201" t="s">
        <v>457</v>
      </c>
      <c r="J527" s="201"/>
      <c r="K527" s="94"/>
      <c r="L527" s="148"/>
      <c r="M527" s="148"/>
      <c r="N527" s="93"/>
    </row>
    <row r="528" spans="1:14" ht="21" customHeight="1" x14ac:dyDescent="0.25">
      <c r="A528" s="92">
        <v>554</v>
      </c>
      <c r="B528" s="146" t="str">
        <f t="shared" si="8"/>
        <v>60M.ENG--</v>
      </c>
      <c r="C528" s="146"/>
      <c r="D528" s="146"/>
      <c r="E528" s="272"/>
      <c r="F528" s="147"/>
      <c r="G528" s="92"/>
      <c r="H528" s="92" t="s">
        <v>591</v>
      </c>
      <c r="I528" s="201" t="s">
        <v>457</v>
      </c>
      <c r="J528" s="201"/>
      <c r="K528" s="94"/>
      <c r="L528" s="148"/>
      <c r="M528" s="148"/>
      <c r="N528" s="93"/>
    </row>
    <row r="529" spans="1:14" ht="21" customHeight="1" x14ac:dyDescent="0.25">
      <c r="A529" s="92">
        <v>555</v>
      </c>
      <c r="B529" s="146" t="str">
        <f t="shared" si="8"/>
        <v>60M.ENG--</v>
      </c>
      <c r="C529" s="146"/>
      <c r="D529" s="146"/>
      <c r="E529" s="272"/>
      <c r="F529" s="147"/>
      <c r="G529" s="92"/>
      <c r="H529" s="92" t="s">
        <v>591</v>
      </c>
      <c r="I529" s="201" t="s">
        <v>457</v>
      </c>
      <c r="J529" s="201"/>
      <c r="K529" s="94"/>
      <c r="L529" s="148"/>
      <c r="M529" s="148"/>
      <c r="N529" s="93"/>
    </row>
    <row r="530" spans="1:14" ht="21" customHeight="1" x14ac:dyDescent="0.25">
      <c r="A530" s="92">
        <v>556</v>
      </c>
      <c r="B530" s="146" t="str">
        <f t="shared" si="8"/>
        <v>60M.ENG--</v>
      </c>
      <c r="C530" s="146"/>
      <c r="D530" s="146"/>
      <c r="E530" s="272"/>
      <c r="F530" s="147"/>
      <c r="G530" s="92"/>
      <c r="H530" s="92" t="s">
        <v>591</v>
      </c>
      <c r="I530" s="201" t="s">
        <v>457</v>
      </c>
      <c r="J530" s="201"/>
      <c r="K530" s="94"/>
      <c r="L530" s="148"/>
      <c r="M530" s="148"/>
      <c r="N530" s="93"/>
    </row>
    <row r="531" spans="1:14" ht="21" customHeight="1" x14ac:dyDescent="0.25">
      <c r="A531" s="92">
        <v>557</v>
      </c>
      <c r="B531" s="146" t="str">
        <f t="shared" si="8"/>
        <v>60M.ENG--</v>
      </c>
      <c r="C531" s="146"/>
      <c r="D531" s="146"/>
      <c r="E531" s="272"/>
      <c r="F531" s="147"/>
      <c r="G531" s="92"/>
      <c r="H531" s="92" t="s">
        <v>591</v>
      </c>
      <c r="I531" s="201" t="s">
        <v>457</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591</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591</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591</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591</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591</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591</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591</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591</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591</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591</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591</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591</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591</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591</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591</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591</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591</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591</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591</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591</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591</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591</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591</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591</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591</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591</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591</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591</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591</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591</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591</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591</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591</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591</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591</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591</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591</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591</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591</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591</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591</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591</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591</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591</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591</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591</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591</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591</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591</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591</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591</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591</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591</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591</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591</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591</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591</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591</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591</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591</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591</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591</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591</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591</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591</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591</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591</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591</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591</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591</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591</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591</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591</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591</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591</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591</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591</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591</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591</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591</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591</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591</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591</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591</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591</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591</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591</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591</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591</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591</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591</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591</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591</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591</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591</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591</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591</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591</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591</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591</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591</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591</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591</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591</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591</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591</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591</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591</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591</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591</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591</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591</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591</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591</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591</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591</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591</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591</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591</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591</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591</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591</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591</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591</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591</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591</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591</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591</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591</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591</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591</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591</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591</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591</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591</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591</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591</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591</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591</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591</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591</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591</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591</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591</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591</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591</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591</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591</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591</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591</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591</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591</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591</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591</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591</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591</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591</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591</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591</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591</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591</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591</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591</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591</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591</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591</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591</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591</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591</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591</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591</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591</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591</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591</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591</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591</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591</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591</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591</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591</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591</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591</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591</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591</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591</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591</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591</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591</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591</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591</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591</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591</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591</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591</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591</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591</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591</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591</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591</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591</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591</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591</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591</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591</v>
      </c>
      <c r="I735" s="201" t="s">
        <v>738</v>
      </c>
      <c r="J735" s="201"/>
      <c r="K735" s="94"/>
      <c r="L735" s="148"/>
      <c r="M735" s="148"/>
      <c r="N735" s="93"/>
    </row>
    <row r="736" spans="1:14" ht="21" customHeight="1" x14ac:dyDescent="0.25">
      <c r="A736" s="92">
        <v>762</v>
      </c>
      <c r="B736" s="146" t="str">
        <f t="shared" si="14"/>
        <v>4x200M--</v>
      </c>
      <c r="C736" s="146"/>
      <c r="D736" s="146"/>
      <c r="E736" s="272"/>
      <c r="F736" s="147"/>
      <c r="G736" s="92"/>
      <c r="H736" s="92" t="s">
        <v>591</v>
      </c>
      <c r="I736" s="201" t="s">
        <v>738</v>
      </c>
      <c r="J736" s="201"/>
      <c r="K736" s="94"/>
      <c r="L736" s="148"/>
      <c r="M736" s="148"/>
      <c r="N736" s="93"/>
    </row>
    <row r="737" spans="1:14" ht="21" customHeight="1" x14ac:dyDescent="0.25">
      <c r="A737" s="92">
        <v>763</v>
      </c>
      <c r="B737" s="146" t="str">
        <f t="shared" si="14"/>
        <v>4x200M--</v>
      </c>
      <c r="C737" s="146"/>
      <c r="D737" s="146"/>
      <c r="E737" s="272"/>
      <c r="F737" s="147"/>
      <c r="G737" s="92"/>
      <c r="H737" s="92" t="s">
        <v>591</v>
      </c>
      <c r="I737" s="201" t="s">
        <v>738</v>
      </c>
      <c r="J737" s="201"/>
      <c r="K737" s="94"/>
      <c r="L737" s="148"/>
      <c r="M737" s="148"/>
      <c r="N737" s="93"/>
    </row>
    <row r="738" spans="1:14" ht="21" customHeight="1" x14ac:dyDescent="0.25">
      <c r="A738" s="92">
        <v>764</v>
      </c>
      <c r="B738" s="146" t="str">
        <f t="shared" si="14"/>
        <v>4x200M--</v>
      </c>
      <c r="C738" s="146"/>
      <c r="D738" s="146"/>
      <c r="E738" s="272"/>
      <c r="F738" s="147"/>
      <c r="G738" s="92"/>
      <c r="H738" s="92" t="s">
        <v>591</v>
      </c>
      <c r="I738" s="201" t="s">
        <v>738</v>
      </c>
      <c r="J738" s="201"/>
      <c r="K738" s="94"/>
      <c r="L738" s="148"/>
      <c r="M738" s="148"/>
      <c r="N738" s="93"/>
    </row>
    <row r="739" spans="1:14" ht="21" customHeight="1" x14ac:dyDescent="0.25">
      <c r="A739" s="92">
        <v>765</v>
      </c>
      <c r="B739" s="146" t="str">
        <f t="shared" si="14"/>
        <v>4x200M--</v>
      </c>
      <c r="C739" s="146"/>
      <c r="D739" s="146"/>
      <c r="E739" s="272"/>
      <c r="F739" s="147"/>
      <c r="G739" s="92"/>
      <c r="H739" s="92" t="s">
        <v>591</v>
      </c>
      <c r="I739" s="201" t="s">
        <v>738</v>
      </c>
      <c r="J739" s="201"/>
      <c r="K739" s="94"/>
      <c r="L739" s="148"/>
      <c r="M739" s="148"/>
      <c r="N739" s="93"/>
    </row>
    <row r="740" spans="1:14" ht="21" customHeight="1" x14ac:dyDescent="0.25">
      <c r="A740" s="92">
        <v>766</v>
      </c>
      <c r="B740" s="146" t="str">
        <f t="shared" si="14"/>
        <v>4x200M--</v>
      </c>
      <c r="C740" s="146"/>
      <c r="D740" s="146"/>
      <c r="E740" s="272"/>
      <c r="F740" s="147"/>
      <c r="G740" s="92"/>
      <c r="H740" s="92" t="s">
        <v>591</v>
      </c>
      <c r="I740" s="201" t="s">
        <v>738</v>
      </c>
      <c r="J740" s="201"/>
      <c r="K740" s="94"/>
      <c r="L740" s="148"/>
      <c r="M740" s="148"/>
      <c r="N740" s="93"/>
    </row>
    <row r="741" spans="1:14" ht="21" customHeight="1" x14ac:dyDescent="0.25">
      <c r="A741" s="92">
        <v>767</v>
      </c>
      <c r="B741" s="146" t="str">
        <f t="shared" si="14"/>
        <v>4x200M--</v>
      </c>
      <c r="C741" s="146"/>
      <c r="D741" s="146"/>
      <c r="E741" s="272"/>
      <c r="F741" s="147"/>
      <c r="G741" s="92"/>
      <c r="H741" s="92" t="s">
        <v>591</v>
      </c>
      <c r="I741" s="201" t="s">
        <v>738</v>
      </c>
      <c r="J741" s="201"/>
      <c r="K741" s="94"/>
      <c r="L741" s="148"/>
      <c r="M741" s="148"/>
      <c r="N741" s="93"/>
    </row>
    <row r="742" spans="1:14" ht="21" customHeight="1" x14ac:dyDescent="0.25">
      <c r="A742" s="92">
        <v>768</v>
      </c>
      <c r="B742" s="146" t="str">
        <f t="shared" si="14"/>
        <v>4x200M--</v>
      </c>
      <c r="C742" s="146"/>
      <c r="D742" s="146"/>
      <c r="E742" s="272"/>
      <c r="F742" s="147"/>
      <c r="G742" s="92"/>
      <c r="H742" s="92" t="s">
        <v>591</v>
      </c>
      <c r="I742" s="201" t="s">
        <v>738</v>
      </c>
      <c r="J742" s="201"/>
      <c r="K742" s="94"/>
      <c r="L742" s="148"/>
      <c r="M742" s="148"/>
      <c r="N742" s="93"/>
    </row>
    <row r="743" spans="1:14" ht="21" customHeight="1" x14ac:dyDescent="0.25">
      <c r="A743" s="92">
        <v>769</v>
      </c>
      <c r="B743" s="146" t="str">
        <f t="shared" si="14"/>
        <v>4x200M--</v>
      </c>
      <c r="C743" s="146"/>
      <c r="D743" s="146"/>
      <c r="E743" s="272"/>
      <c r="F743" s="147"/>
      <c r="G743" s="92"/>
      <c r="H743" s="92" t="s">
        <v>591</v>
      </c>
      <c r="I743" s="201" t="s">
        <v>738</v>
      </c>
      <c r="J743" s="201"/>
      <c r="K743" s="94"/>
      <c r="L743" s="148"/>
      <c r="M743" s="148"/>
      <c r="N743" s="93"/>
    </row>
    <row r="744" spans="1:14" ht="21" customHeight="1" x14ac:dyDescent="0.25">
      <c r="A744" s="92">
        <v>770</v>
      </c>
      <c r="B744" s="146" t="str">
        <f t="shared" si="14"/>
        <v>4x200M--</v>
      </c>
      <c r="C744" s="146"/>
      <c r="D744" s="146"/>
      <c r="E744" s="272"/>
      <c r="F744" s="147"/>
      <c r="G744" s="92"/>
      <c r="H744" s="92" t="s">
        <v>591</v>
      </c>
      <c r="I744" s="201" t="s">
        <v>738</v>
      </c>
      <c r="J744" s="201"/>
      <c r="K744" s="94"/>
      <c r="L744" s="148"/>
      <c r="M744" s="148"/>
      <c r="N744" s="93"/>
    </row>
    <row r="745" spans="1:14" ht="21" customHeight="1" x14ac:dyDescent="0.25">
      <c r="A745" s="92">
        <v>771</v>
      </c>
      <c r="B745" s="146" t="str">
        <f t="shared" si="14"/>
        <v>4x200M--</v>
      </c>
      <c r="C745" s="146"/>
      <c r="D745" s="146"/>
      <c r="E745" s="272"/>
      <c r="F745" s="147"/>
      <c r="G745" s="92"/>
      <c r="H745" s="92" t="s">
        <v>591</v>
      </c>
      <c r="I745" s="201" t="s">
        <v>738</v>
      </c>
      <c r="J745" s="201"/>
      <c r="K745" s="94"/>
      <c r="L745" s="148"/>
      <c r="M745" s="148"/>
      <c r="N745" s="93"/>
    </row>
    <row r="746" spans="1:14" ht="21" customHeight="1" x14ac:dyDescent="0.25">
      <c r="A746" s="92">
        <v>772</v>
      </c>
      <c r="B746" s="146" t="str">
        <f t="shared" si="14"/>
        <v>4x200M--</v>
      </c>
      <c r="C746" s="146"/>
      <c r="D746" s="146"/>
      <c r="E746" s="272"/>
      <c r="F746" s="147"/>
      <c r="G746" s="92"/>
      <c r="H746" s="92" t="s">
        <v>591</v>
      </c>
      <c r="I746" s="201" t="s">
        <v>738</v>
      </c>
      <c r="J746" s="201"/>
      <c r="K746" s="94"/>
      <c r="L746" s="148"/>
      <c r="M746" s="148"/>
      <c r="N746" s="93"/>
    </row>
    <row r="747" spans="1:14" ht="21" customHeight="1" x14ac:dyDescent="0.25">
      <c r="A747" s="92">
        <v>773</v>
      </c>
      <c r="B747" s="146" t="str">
        <f t="shared" si="14"/>
        <v>4x200M--</v>
      </c>
      <c r="C747" s="146"/>
      <c r="D747" s="146"/>
      <c r="E747" s="272"/>
      <c r="F747" s="147"/>
      <c r="G747" s="92"/>
      <c r="H747" s="92" t="s">
        <v>591</v>
      </c>
      <c r="I747" s="201" t="s">
        <v>738</v>
      </c>
      <c r="J747" s="201"/>
      <c r="K747" s="94"/>
      <c r="L747" s="148"/>
      <c r="M747" s="148"/>
      <c r="N747" s="93"/>
    </row>
    <row r="748" spans="1:14" ht="21" customHeight="1" x14ac:dyDescent="0.25">
      <c r="A748" s="92">
        <v>774</v>
      </c>
      <c r="B748" s="146" t="str">
        <f t="shared" si="14"/>
        <v>4x200M--</v>
      </c>
      <c r="C748" s="146"/>
      <c r="D748" s="146"/>
      <c r="E748" s="272"/>
      <c r="F748" s="147"/>
      <c r="G748" s="92"/>
      <c r="H748" s="92" t="s">
        <v>591</v>
      </c>
      <c r="I748" s="201" t="s">
        <v>738</v>
      </c>
      <c r="J748" s="201"/>
      <c r="K748" s="94"/>
      <c r="L748" s="148"/>
      <c r="M748" s="148"/>
      <c r="N748" s="93"/>
    </row>
    <row r="749" spans="1:14" ht="21" customHeight="1" x14ac:dyDescent="0.25">
      <c r="A749" s="92">
        <v>775</v>
      </c>
      <c r="B749" s="146" t="str">
        <f t="shared" si="14"/>
        <v>4x200M--</v>
      </c>
      <c r="C749" s="146"/>
      <c r="D749" s="146"/>
      <c r="E749" s="272"/>
      <c r="F749" s="147"/>
      <c r="G749" s="92"/>
      <c r="H749" s="92" t="s">
        <v>591</v>
      </c>
      <c r="I749" s="201" t="s">
        <v>738</v>
      </c>
      <c r="J749" s="201"/>
      <c r="K749" s="94"/>
      <c r="L749" s="148"/>
      <c r="M749" s="148"/>
      <c r="N749" s="93"/>
    </row>
    <row r="750" spans="1:14" ht="21" customHeight="1" x14ac:dyDescent="0.25">
      <c r="A750" s="92">
        <v>776</v>
      </c>
      <c r="B750" s="146" t="str">
        <f t="shared" si="14"/>
        <v>4x200M--</v>
      </c>
      <c r="C750" s="146"/>
      <c r="D750" s="146"/>
      <c r="E750" s="272"/>
      <c r="F750" s="147"/>
      <c r="G750" s="92"/>
      <c r="H750" s="92" t="s">
        <v>591</v>
      </c>
      <c r="I750" s="201" t="s">
        <v>738</v>
      </c>
      <c r="J750" s="201"/>
      <c r="K750" s="94"/>
      <c r="L750" s="148"/>
      <c r="M750" s="148"/>
      <c r="N750" s="93"/>
    </row>
    <row r="751" spans="1:14" ht="21" customHeight="1" x14ac:dyDescent="0.25">
      <c r="A751" s="92">
        <v>777</v>
      </c>
      <c r="B751" s="146" t="str">
        <f t="shared" si="14"/>
        <v>4x200M--</v>
      </c>
      <c r="C751" s="146"/>
      <c r="D751" s="146"/>
      <c r="E751" s="272"/>
      <c r="F751" s="147"/>
      <c r="G751" s="92"/>
      <c r="H751" s="92" t="s">
        <v>591</v>
      </c>
      <c r="I751" s="201" t="s">
        <v>738</v>
      </c>
      <c r="J751" s="201"/>
      <c r="K751" s="94"/>
      <c r="L751" s="148"/>
      <c r="M751" s="148"/>
      <c r="N751" s="93"/>
    </row>
    <row r="752" spans="1:14" ht="21" customHeight="1" x14ac:dyDescent="0.25">
      <c r="A752" s="92">
        <v>778</v>
      </c>
      <c r="B752" s="146" t="str">
        <f t="shared" si="14"/>
        <v>4x400M--</v>
      </c>
      <c r="C752" s="146"/>
      <c r="D752" s="146"/>
      <c r="E752" s="272"/>
      <c r="F752" s="147"/>
      <c r="G752" s="92"/>
      <c r="H752" s="92" t="s">
        <v>591</v>
      </c>
      <c r="I752" s="201" t="s">
        <v>739</v>
      </c>
      <c r="J752" s="201"/>
      <c r="K752" s="94"/>
      <c r="L752" s="148"/>
      <c r="M752" s="148"/>
      <c r="N752" s="93"/>
    </row>
    <row r="753" spans="1:14" ht="21" customHeight="1" x14ac:dyDescent="0.25">
      <c r="A753" s="92">
        <v>779</v>
      </c>
      <c r="B753" s="146" t="str">
        <f t="shared" si="14"/>
        <v>4x400M--</v>
      </c>
      <c r="C753" s="146"/>
      <c r="D753" s="146"/>
      <c r="E753" s="272"/>
      <c r="F753" s="147"/>
      <c r="G753" s="92"/>
      <c r="H753" s="92" t="s">
        <v>591</v>
      </c>
      <c r="I753" s="201" t="s">
        <v>739</v>
      </c>
      <c r="J753" s="201"/>
      <c r="K753" s="94"/>
      <c r="L753" s="148"/>
      <c r="M753" s="148"/>
      <c r="N753" s="93"/>
    </row>
    <row r="754" spans="1:14" ht="21" customHeight="1" x14ac:dyDescent="0.25">
      <c r="A754" s="92">
        <v>780</v>
      </c>
      <c r="B754" s="146" t="str">
        <f t="shared" si="14"/>
        <v>4x400M--</v>
      </c>
      <c r="C754" s="146"/>
      <c r="D754" s="146"/>
      <c r="E754" s="272"/>
      <c r="F754" s="147"/>
      <c r="G754" s="92"/>
      <c r="H754" s="92" t="s">
        <v>591</v>
      </c>
      <c r="I754" s="201" t="s">
        <v>739</v>
      </c>
      <c r="J754" s="201"/>
      <c r="K754" s="94"/>
      <c r="L754" s="148"/>
      <c r="M754" s="148"/>
      <c r="N754" s="93"/>
    </row>
    <row r="755" spans="1:14" ht="21" customHeight="1" x14ac:dyDescent="0.25">
      <c r="A755" s="92">
        <v>781</v>
      </c>
      <c r="B755" s="146" t="str">
        <f t="shared" si="14"/>
        <v>4x400M--</v>
      </c>
      <c r="C755" s="146"/>
      <c r="D755" s="146"/>
      <c r="E755" s="272"/>
      <c r="F755" s="147"/>
      <c r="G755" s="92"/>
      <c r="H755" s="92" t="s">
        <v>591</v>
      </c>
      <c r="I755" s="201" t="s">
        <v>739</v>
      </c>
      <c r="J755" s="201"/>
      <c r="K755" s="94"/>
      <c r="L755" s="148"/>
      <c r="M755" s="148"/>
      <c r="N755" s="93"/>
    </row>
    <row r="756" spans="1:14" ht="21" customHeight="1" x14ac:dyDescent="0.25">
      <c r="A756" s="92">
        <v>782</v>
      </c>
      <c r="B756" s="146" t="str">
        <f t="shared" si="14"/>
        <v>4x400M--</v>
      </c>
      <c r="C756" s="146"/>
      <c r="D756" s="146"/>
      <c r="E756" s="272"/>
      <c r="F756" s="147"/>
      <c r="G756" s="92"/>
      <c r="H756" s="92" t="s">
        <v>591</v>
      </c>
      <c r="I756" s="201" t="s">
        <v>739</v>
      </c>
      <c r="J756" s="201"/>
      <c r="K756" s="94"/>
      <c r="L756" s="148"/>
      <c r="M756" s="148"/>
      <c r="N756" s="93"/>
    </row>
    <row r="757" spans="1:14" ht="21" customHeight="1" x14ac:dyDescent="0.25">
      <c r="A757" s="92">
        <v>783</v>
      </c>
      <c r="B757" s="146" t="str">
        <f t="shared" si="14"/>
        <v>4x400M--</v>
      </c>
      <c r="C757" s="146"/>
      <c r="D757" s="146"/>
      <c r="E757" s="272"/>
      <c r="F757" s="147"/>
      <c r="G757" s="92"/>
      <c r="H757" s="92" t="s">
        <v>591</v>
      </c>
      <c r="I757" s="201" t="s">
        <v>739</v>
      </c>
      <c r="J757" s="201"/>
      <c r="K757" s="94"/>
      <c r="L757" s="148"/>
      <c r="M757" s="148"/>
      <c r="N757" s="93"/>
    </row>
    <row r="758" spans="1:14" ht="21" customHeight="1" x14ac:dyDescent="0.25">
      <c r="A758" s="92">
        <v>784</v>
      </c>
      <c r="B758" s="146" t="str">
        <f t="shared" si="14"/>
        <v>4x400M--</v>
      </c>
      <c r="C758" s="146"/>
      <c r="D758" s="146"/>
      <c r="E758" s="272"/>
      <c r="F758" s="147"/>
      <c r="G758" s="92"/>
      <c r="H758" s="92" t="s">
        <v>591</v>
      </c>
      <c r="I758" s="201" t="s">
        <v>739</v>
      </c>
      <c r="J758" s="201"/>
      <c r="K758" s="94"/>
      <c r="L758" s="148"/>
      <c r="M758" s="148"/>
      <c r="N758" s="93"/>
    </row>
    <row r="759" spans="1:14" ht="21" customHeight="1" x14ac:dyDescent="0.25">
      <c r="A759" s="92">
        <v>785</v>
      </c>
      <c r="B759" s="146" t="str">
        <f t="shared" si="14"/>
        <v>4x400M--</v>
      </c>
      <c r="C759" s="146"/>
      <c r="D759" s="146"/>
      <c r="E759" s="272"/>
      <c r="F759" s="147"/>
      <c r="G759" s="92"/>
      <c r="H759" s="92" t="s">
        <v>591</v>
      </c>
      <c r="I759" s="201" t="s">
        <v>739</v>
      </c>
      <c r="J759" s="201"/>
      <c r="K759" s="94"/>
      <c r="L759" s="148"/>
      <c r="M759" s="148"/>
      <c r="N759" s="93"/>
    </row>
    <row r="760" spans="1:14" ht="21" customHeight="1" x14ac:dyDescent="0.25">
      <c r="A760" s="92">
        <v>786</v>
      </c>
      <c r="B760" s="146" t="str">
        <f t="shared" si="14"/>
        <v>4x400M--</v>
      </c>
      <c r="C760" s="146"/>
      <c r="D760" s="146"/>
      <c r="E760" s="272"/>
      <c r="F760" s="147"/>
      <c r="G760" s="92"/>
      <c r="H760" s="92" t="s">
        <v>591</v>
      </c>
      <c r="I760" s="201" t="s">
        <v>739</v>
      </c>
      <c r="J760" s="201"/>
      <c r="K760" s="94"/>
      <c r="L760" s="148"/>
      <c r="M760" s="148"/>
      <c r="N760" s="93"/>
    </row>
    <row r="761" spans="1:14" ht="21" customHeight="1" x14ac:dyDescent="0.25">
      <c r="A761" s="92">
        <v>787</v>
      </c>
      <c r="B761" s="146" t="str">
        <f t="shared" si="14"/>
        <v>4x400M--</v>
      </c>
      <c r="C761" s="146"/>
      <c r="D761" s="146"/>
      <c r="E761" s="272"/>
      <c r="F761" s="147"/>
      <c r="G761" s="92"/>
      <c r="H761" s="92" t="s">
        <v>591</v>
      </c>
      <c r="I761" s="201" t="s">
        <v>739</v>
      </c>
      <c r="J761" s="201"/>
      <c r="K761" s="94"/>
      <c r="L761" s="148"/>
      <c r="M761" s="148"/>
      <c r="N761" s="93"/>
    </row>
    <row r="762" spans="1:14" ht="21" customHeight="1" x14ac:dyDescent="0.25">
      <c r="A762" s="92">
        <v>788</v>
      </c>
      <c r="B762" s="146" t="str">
        <f t="shared" si="14"/>
        <v>4x400M--</v>
      </c>
      <c r="C762" s="146"/>
      <c r="D762" s="146"/>
      <c r="E762" s="272"/>
      <c r="F762" s="147"/>
      <c r="G762" s="92"/>
      <c r="H762" s="92" t="s">
        <v>591</v>
      </c>
      <c r="I762" s="201" t="s">
        <v>739</v>
      </c>
      <c r="J762" s="201"/>
      <c r="K762" s="94"/>
      <c r="L762" s="148"/>
      <c r="M762" s="148"/>
      <c r="N762" s="93"/>
    </row>
    <row r="763" spans="1:14" ht="21" customHeight="1" x14ac:dyDescent="0.25">
      <c r="A763" s="92">
        <v>789</v>
      </c>
      <c r="B763" s="146" t="str">
        <f t="shared" si="14"/>
        <v>4x400M--</v>
      </c>
      <c r="C763" s="146"/>
      <c r="D763" s="146"/>
      <c r="E763" s="272"/>
      <c r="F763" s="147"/>
      <c r="G763" s="92"/>
      <c r="H763" s="92" t="s">
        <v>591</v>
      </c>
      <c r="I763" s="201" t="s">
        <v>739</v>
      </c>
      <c r="J763" s="201"/>
      <c r="K763" s="94"/>
      <c r="L763" s="148"/>
      <c r="M763" s="148"/>
      <c r="N763" s="93"/>
    </row>
    <row r="764" spans="1:14" ht="21" customHeight="1" x14ac:dyDescent="0.25">
      <c r="A764" s="92">
        <v>790</v>
      </c>
      <c r="B764" s="146" t="str">
        <f t="shared" si="14"/>
        <v>4x400M--</v>
      </c>
      <c r="C764" s="146"/>
      <c r="D764" s="146"/>
      <c r="E764" s="272"/>
      <c r="F764" s="147"/>
      <c r="G764" s="92"/>
      <c r="H764" s="92" t="s">
        <v>591</v>
      </c>
      <c r="I764" s="201" t="s">
        <v>739</v>
      </c>
      <c r="J764" s="201"/>
      <c r="K764" s="94"/>
      <c r="L764" s="148"/>
      <c r="M764" s="148"/>
      <c r="N764" s="93"/>
    </row>
    <row r="765" spans="1:14" ht="21" customHeight="1" x14ac:dyDescent="0.25">
      <c r="A765" s="92">
        <v>791</v>
      </c>
      <c r="B765" s="146" t="str">
        <f t="shared" si="14"/>
        <v>4x400M--</v>
      </c>
      <c r="C765" s="146"/>
      <c r="D765" s="146"/>
      <c r="E765" s="272"/>
      <c r="F765" s="147"/>
      <c r="G765" s="92"/>
      <c r="H765" s="92" t="s">
        <v>591</v>
      </c>
      <c r="I765" s="201" t="s">
        <v>739</v>
      </c>
      <c r="J765" s="201"/>
      <c r="K765" s="94"/>
      <c r="L765" s="148"/>
      <c r="M765" s="148"/>
      <c r="N765" s="93"/>
    </row>
    <row r="766" spans="1:14" ht="21" customHeight="1" x14ac:dyDescent="0.25">
      <c r="A766" s="92">
        <v>792</v>
      </c>
      <c r="B766" s="146" t="str">
        <f t="shared" si="14"/>
        <v>4x400M--</v>
      </c>
      <c r="C766" s="146"/>
      <c r="D766" s="146"/>
      <c r="E766" s="272"/>
      <c r="F766" s="147"/>
      <c r="G766" s="92"/>
      <c r="H766" s="92" t="s">
        <v>591</v>
      </c>
      <c r="I766" s="201" t="s">
        <v>739</v>
      </c>
      <c r="J766" s="201"/>
      <c r="K766" s="94"/>
      <c r="L766" s="148"/>
      <c r="M766" s="148"/>
      <c r="N766" s="93"/>
    </row>
    <row r="767" spans="1:14" ht="21" customHeight="1" x14ac:dyDescent="0.25">
      <c r="A767" s="92">
        <v>793</v>
      </c>
      <c r="B767" s="146" t="str">
        <f t="shared" si="14"/>
        <v>4x400M--</v>
      </c>
      <c r="C767" s="146"/>
      <c r="D767" s="146"/>
      <c r="E767" s="272"/>
      <c r="F767" s="147"/>
      <c r="G767" s="92"/>
      <c r="H767" s="92" t="s">
        <v>591</v>
      </c>
      <c r="I767" s="201" t="s">
        <v>739</v>
      </c>
      <c r="J767" s="201"/>
      <c r="K767" s="94"/>
      <c r="L767" s="148"/>
      <c r="M767" s="148"/>
      <c r="N767" s="93"/>
    </row>
    <row r="768" spans="1:14" ht="21" customHeight="1" x14ac:dyDescent="0.25">
      <c r="A768" s="92">
        <v>794</v>
      </c>
      <c r="B768" s="146" t="str">
        <f t="shared" si="14"/>
        <v>4x400M--</v>
      </c>
      <c r="C768" s="146"/>
      <c r="D768" s="146"/>
      <c r="E768" s="272"/>
      <c r="F768" s="147"/>
      <c r="G768" s="92"/>
      <c r="H768" s="92" t="s">
        <v>591</v>
      </c>
      <c r="I768" s="201" t="s">
        <v>739</v>
      </c>
      <c r="J768" s="201"/>
      <c r="K768" s="94"/>
      <c r="L768" s="148"/>
      <c r="M768" s="148"/>
      <c r="N768" s="93"/>
    </row>
    <row r="769" spans="1:14" ht="21" customHeight="1" x14ac:dyDescent="0.25">
      <c r="A769" s="92">
        <v>795</v>
      </c>
      <c r="B769" s="146" t="str">
        <f t="shared" si="14"/>
        <v>4x400M--</v>
      </c>
      <c r="C769" s="146"/>
      <c r="D769" s="146"/>
      <c r="E769" s="272"/>
      <c r="F769" s="147"/>
      <c r="G769" s="92"/>
      <c r="H769" s="92" t="s">
        <v>591</v>
      </c>
      <c r="I769" s="201" t="s">
        <v>739</v>
      </c>
      <c r="J769" s="201"/>
      <c r="K769" s="94"/>
      <c r="L769" s="148"/>
      <c r="M769" s="148"/>
      <c r="N769" s="93"/>
    </row>
    <row r="770" spans="1:14" ht="21" customHeight="1" x14ac:dyDescent="0.25">
      <c r="A770" s="92">
        <v>796</v>
      </c>
      <c r="B770" s="146" t="str">
        <f t="shared" si="14"/>
        <v>4x400M--</v>
      </c>
      <c r="C770" s="146"/>
      <c r="D770" s="146"/>
      <c r="E770" s="272"/>
      <c r="F770" s="147"/>
      <c r="G770" s="92"/>
      <c r="H770" s="92" t="s">
        <v>591</v>
      </c>
      <c r="I770" s="201" t="s">
        <v>739</v>
      </c>
      <c r="J770" s="201"/>
      <c r="K770" s="94"/>
      <c r="L770" s="148"/>
      <c r="M770" s="148"/>
      <c r="N770" s="93"/>
    </row>
    <row r="771" spans="1:14" ht="21" customHeight="1" x14ac:dyDescent="0.25">
      <c r="A771" s="92">
        <v>797</v>
      </c>
      <c r="B771" s="146" t="str">
        <f t="shared" si="14"/>
        <v>4x400M--</v>
      </c>
      <c r="C771" s="146"/>
      <c r="D771" s="146"/>
      <c r="E771" s="272"/>
      <c r="F771" s="147"/>
      <c r="G771" s="92"/>
      <c r="H771" s="92" t="s">
        <v>591</v>
      </c>
      <c r="I771" s="201" t="s">
        <v>739</v>
      </c>
      <c r="J771" s="201"/>
      <c r="K771" s="94"/>
      <c r="L771" s="148"/>
      <c r="M771" s="148"/>
      <c r="N771" s="93"/>
    </row>
    <row r="772" spans="1:14" ht="21" customHeight="1" x14ac:dyDescent="0.25">
      <c r="A772" s="92">
        <v>798</v>
      </c>
      <c r="B772" s="146" t="str">
        <f t="shared" si="14"/>
        <v>4x400M--</v>
      </c>
      <c r="C772" s="146"/>
      <c r="D772" s="146"/>
      <c r="E772" s="272"/>
      <c r="F772" s="147"/>
      <c r="G772" s="92"/>
      <c r="H772" s="92" t="s">
        <v>591</v>
      </c>
      <c r="I772" s="201" t="s">
        <v>739</v>
      </c>
      <c r="J772" s="201"/>
      <c r="K772" s="94"/>
      <c r="L772" s="148"/>
      <c r="M772" s="148"/>
      <c r="N772" s="93"/>
    </row>
    <row r="773" spans="1:14" ht="21" customHeight="1" x14ac:dyDescent="0.25">
      <c r="A773" s="92">
        <v>799</v>
      </c>
      <c r="B773" s="146" t="str">
        <f t="shared" si="14"/>
        <v>4x400M--</v>
      </c>
      <c r="C773" s="146"/>
      <c r="D773" s="146"/>
      <c r="E773" s="272"/>
      <c r="F773" s="147"/>
      <c r="G773" s="92"/>
      <c r="H773" s="92" t="s">
        <v>591</v>
      </c>
      <c r="I773" s="201" t="s">
        <v>739</v>
      </c>
      <c r="J773" s="201"/>
      <c r="K773" s="94"/>
      <c r="L773" s="148"/>
      <c r="M773" s="148"/>
      <c r="N773" s="93"/>
    </row>
    <row r="774" spans="1:14" ht="21" customHeight="1" x14ac:dyDescent="0.25">
      <c r="A774" s="92">
        <v>800</v>
      </c>
      <c r="B774" s="146" t="str">
        <f t="shared" si="14"/>
        <v>4x400M--</v>
      </c>
      <c r="C774" s="146"/>
      <c r="D774" s="146"/>
      <c r="E774" s="272"/>
      <c r="F774" s="147"/>
      <c r="G774" s="92"/>
      <c r="H774" s="92" t="s">
        <v>591</v>
      </c>
      <c r="I774" s="201" t="s">
        <v>739</v>
      </c>
      <c r="J774" s="201"/>
      <c r="K774" s="94"/>
      <c r="L774" s="148"/>
      <c r="M774" s="148"/>
      <c r="N774" s="93"/>
    </row>
    <row r="775" spans="1:14" ht="21" customHeight="1" x14ac:dyDescent="0.25">
      <c r="A775" s="92">
        <v>801</v>
      </c>
      <c r="B775" s="146" t="str">
        <f t="shared" si="14"/>
        <v>4x400M--</v>
      </c>
      <c r="C775" s="146"/>
      <c r="D775" s="146"/>
      <c r="E775" s="272"/>
      <c r="F775" s="147"/>
      <c r="G775" s="92"/>
      <c r="H775" s="92" t="s">
        <v>591</v>
      </c>
      <c r="I775" s="201" t="s">
        <v>739</v>
      </c>
      <c r="J775" s="201"/>
      <c r="K775" s="94"/>
      <c r="L775" s="148"/>
      <c r="M775" s="148"/>
      <c r="N775" s="93"/>
    </row>
    <row r="776" spans="1:14" ht="21" customHeight="1" x14ac:dyDescent="0.25">
      <c r="A776" s="92">
        <v>802</v>
      </c>
      <c r="B776" s="146" t="str">
        <f t="shared" si="14"/>
        <v>4x400M--</v>
      </c>
      <c r="C776" s="146"/>
      <c r="D776" s="146"/>
      <c r="E776" s="272"/>
      <c r="F776" s="147"/>
      <c r="G776" s="92"/>
      <c r="H776" s="92" t="s">
        <v>591</v>
      </c>
      <c r="I776" s="201" t="s">
        <v>739</v>
      </c>
      <c r="J776" s="201"/>
      <c r="K776" s="94"/>
      <c r="L776" s="148"/>
      <c r="M776" s="148"/>
      <c r="N776" s="93"/>
    </row>
    <row r="777" spans="1:14" ht="21" customHeight="1" x14ac:dyDescent="0.25">
      <c r="A777" s="92">
        <v>803</v>
      </c>
      <c r="B777" s="146" t="str">
        <f t="shared" si="14"/>
        <v>4x400M--</v>
      </c>
      <c r="C777" s="146"/>
      <c r="D777" s="146"/>
      <c r="E777" s="272"/>
      <c r="F777" s="147"/>
      <c r="G777" s="92"/>
      <c r="H777" s="92" t="s">
        <v>591</v>
      </c>
      <c r="I777" s="201" t="s">
        <v>739</v>
      </c>
      <c r="J777" s="201"/>
      <c r="K777" s="94"/>
      <c r="L777" s="148"/>
      <c r="M777" s="148"/>
      <c r="N777" s="93"/>
    </row>
  </sheetData>
  <mergeCells count="4">
    <mergeCell ref="A1:N1"/>
    <mergeCell ref="A2:F2"/>
    <mergeCell ref="G2:H2"/>
    <mergeCell ref="K2:N2"/>
  </mergeCells>
  <phoneticPr fontId="0" type="noConversion"/>
  <conditionalFormatting sqref="E4:E734">
    <cfRule type="cellIs" dxfId="12" priority="2" operator="between">
      <formula>18264</formula>
      <formula>36525</formula>
    </cfRule>
  </conditionalFormatting>
  <conditionalFormatting sqref="E735:E777">
    <cfRule type="cellIs" dxfId="11"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zoomScale="80" zoomScaleNormal="100" zoomScaleSheetLayoutView="80" workbookViewId="0">
      <selection activeCell="M11" sqref="M11"/>
    </sheetView>
  </sheetViews>
  <sheetFormatPr defaultColWidth="9.140625" defaultRowHeight="12.75" x14ac:dyDescent="0.2"/>
  <cols>
    <col min="1" max="1" width="4.85546875" style="28" customWidth="1"/>
    <col min="2" max="2" width="7.28515625" style="28" customWidth="1"/>
    <col min="3" max="3" width="14.42578125" style="21" customWidth="1"/>
    <col min="4" max="4" width="23.140625" style="21" customWidth="1"/>
    <col min="5" max="5" width="16.710937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6.5703125" style="28" customWidth="1"/>
    <col min="12" max="12" width="12.28515625" style="30" customWidth="1"/>
    <col min="13" max="13" width="26.42578125" style="59" customWidth="1"/>
    <col min="14" max="14" width="15.85546875"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364" t="str">
        <f>('YARIŞMA BİLGİLERİ'!A2)</f>
        <v>GÖRME ENGELLİLER SPOR FEDERASYONU                                                                                                                                                                              Türkiye Atletizm Federasyonu
BURSA  Atletizm İl Temsilciliği</v>
      </c>
      <c r="B1" s="364"/>
      <c r="C1" s="364"/>
      <c r="D1" s="364"/>
      <c r="E1" s="364"/>
      <c r="F1" s="364"/>
      <c r="G1" s="364"/>
      <c r="H1" s="364"/>
      <c r="I1" s="364"/>
      <c r="J1" s="364"/>
      <c r="K1" s="364"/>
      <c r="L1" s="364"/>
      <c r="M1" s="364"/>
      <c r="N1" s="364"/>
      <c r="O1" s="364"/>
      <c r="P1" s="364"/>
    </row>
    <row r="2" spans="1:16" s="10" customFormat="1" ht="23.25" customHeight="1" x14ac:dyDescent="0.2">
      <c r="A2" s="365" t="str">
        <f>'YARIŞMA BİLGİLERİ'!F19</f>
        <v xml:space="preserve"> GÖRME ENGELLİLER TÜRKİYE ŞAMPİYONASI</v>
      </c>
      <c r="B2" s="365"/>
      <c r="C2" s="365"/>
      <c r="D2" s="365"/>
      <c r="E2" s="365"/>
      <c r="F2" s="365"/>
      <c r="G2" s="365"/>
      <c r="H2" s="365"/>
      <c r="I2" s="365"/>
      <c r="J2" s="365"/>
      <c r="K2" s="365"/>
      <c r="L2" s="365"/>
      <c r="M2" s="365"/>
      <c r="N2" s="365"/>
      <c r="O2" s="365"/>
      <c r="P2" s="365"/>
    </row>
    <row r="3" spans="1:16" s="12" customFormat="1" ht="27" customHeight="1" x14ac:dyDescent="0.2">
      <c r="A3" s="366" t="s">
        <v>279</v>
      </c>
      <c r="B3" s="366"/>
      <c r="C3" s="366"/>
      <c r="D3" s="368" t="str">
        <f>('YARIŞMA PROGRAMI'!D7)</f>
        <v>100 Metre</v>
      </c>
      <c r="E3" s="368"/>
      <c r="F3" s="378" t="str">
        <f>'YARIŞMA PROGRAMI'!E7</f>
        <v>2007-2008 DOĞUMLU BAYAN</v>
      </c>
      <c r="G3" s="379"/>
      <c r="H3" s="379"/>
      <c r="I3" s="379"/>
      <c r="J3" s="379"/>
      <c r="K3" s="379"/>
      <c r="L3" s="379"/>
      <c r="M3" s="89"/>
      <c r="N3" s="377" t="str">
        <f>('YARIŞMA PROGRAMI'!F7)</f>
        <v>10-11 YAŞ GRUBU</v>
      </c>
      <c r="O3" s="377"/>
      <c r="P3" s="377"/>
    </row>
    <row r="4" spans="1:16" s="12" customFormat="1" ht="17.25" customHeight="1" x14ac:dyDescent="0.2">
      <c r="A4" s="373" t="s">
        <v>256</v>
      </c>
      <c r="B4" s="373"/>
      <c r="C4" s="373"/>
      <c r="D4" s="367" t="str">
        <f>'YARIŞMA BİLGİLERİ'!F21</f>
        <v>BAYANLAR (B2)</v>
      </c>
      <c r="E4" s="367"/>
      <c r="F4" s="378"/>
      <c r="G4" s="379"/>
      <c r="H4" s="379"/>
      <c r="I4" s="379"/>
      <c r="J4" s="379"/>
      <c r="K4" s="379"/>
      <c r="L4" s="379"/>
      <c r="M4" s="90" t="s">
        <v>5</v>
      </c>
      <c r="N4" s="380" t="s">
        <v>757</v>
      </c>
      <c r="O4" s="380"/>
      <c r="P4" s="244"/>
    </row>
    <row r="5" spans="1:16" s="10" customFormat="1" ht="10.5" customHeight="1" x14ac:dyDescent="0.2">
      <c r="A5" s="13"/>
      <c r="B5" s="13"/>
      <c r="C5" s="14"/>
      <c r="D5" s="15"/>
      <c r="E5" s="16"/>
      <c r="F5" s="16"/>
      <c r="G5" s="16"/>
      <c r="H5" s="16"/>
      <c r="I5" s="13"/>
      <c r="J5" s="13"/>
      <c r="K5" s="13"/>
      <c r="L5" s="17"/>
      <c r="M5" s="18"/>
      <c r="N5" s="376">
        <f ca="1">NOW()</f>
        <v>43208.946462731481</v>
      </c>
      <c r="O5" s="376"/>
      <c r="P5" s="376"/>
    </row>
    <row r="6" spans="1:16" s="19" customFormat="1" ht="24.75" customHeight="1" x14ac:dyDescent="0.2">
      <c r="A6" s="369" t="s">
        <v>12</v>
      </c>
      <c r="B6" s="370" t="s">
        <v>249</v>
      </c>
      <c r="C6" s="372" t="s">
        <v>273</v>
      </c>
      <c r="D6" s="360" t="s">
        <v>14</v>
      </c>
      <c r="E6" s="360" t="s">
        <v>55</v>
      </c>
      <c r="F6" s="360" t="s">
        <v>15</v>
      </c>
      <c r="G6" s="374" t="s">
        <v>28</v>
      </c>
      <c r="I6" s="361" t="s">
        <v>16</v>
      </c>
      <c r="J6" s="362"/>
      <c r="K6" s="362"/>
      <c r="L6" s="362"/>
      <c r="M6" s="362"/>
      <c r="N6" s="362"/>
      <c r="O6" s="362"/>
      <c r="P6" s="363"/>
    </row>
    <row r="7" spans="1:16" ht="24.75" customHeight="1" x14ac:dyDescent="0.2">
      <c r="A7" s="369"/>
      <c r="B7" s="371"/>
      <c r="C7" s="372"/>
      <c r="D7" s="360"/>
      <c r="E7" s="360"/>
      <c r="F7" s="360"/>
      <c r="G7" s="375"/>
      <c r="H7" s="20"/>
      <c r="I7" s="51" t="s">
        <v>12</v>
      </c>
      <c r="J7" s="48" t="s">
        <v>250</v>
      </c>
      <c r="K7" s="48" t="s">
        <v>249</v>
      </c>
      <c r="L7" s="49" t="s">
        <v>13</v>
      </c>
      <c r="M7" s="50" t="s">
        <v>14</v>
      </c>
      <c r="N7" s="50" t="s">
        <v>55</v>
      </c>
      <c r="O7" s="48" t="s">
        <v>15</v>
      </c>
      <c r="P7" s="48" t="s">
        <v>28</v>
      </c>
    </row>
    <row r="8" spans="1:16" s="19" customFormat="1" ht="49.5" customHeight="1" x14ac:dyDescent="0.2">
      <c r="A8" s="79">
        <v>1</v>
      </c>
      <c r="B8" s="289"/>
      <c r="C8" s="290"/>
      <c r="D8" s="291"/>
      <c r="E8" s="292"/>
      <c r="F8" s="281"/>
      <c r="G8" s="80"/>
      <c r="H8" s="23"/>
      <c r="I8" s="79">
        <v>1</v>
      </c>
      <c r="J8" s="279" t="s">
        <v>121</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49.5" customHeight="1" x14ac:dyDescent="0.2">
      <c r="A9" s="79">
        <v>2</v>
      </c>
      <c r="B9" s="79"/>
      <c r="C9" s="138"/>
      <c r="D9" s="206"/>
      <c r="E9" s="207"/>
      <c r="F9" s="281"/>
      <c r="G9" s="80"/>
      <c r="H9" s="23"/>
      <c r="I9" s="79">
        <v>2</v>
      </c>
      <c r="J9" s="279" t="s">
        <v>122</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49.5" customHeight="1" x14ac:dyDescent="0.2">
      <c r="A10" s="79">
        <v>3</v>
      </c>
      <c r="B10" s="79"/>
      <c r="C10" s="138"/>
      <c r="D10" s="206"/>
      <c r="E10" s="207"/>
      <c r="F10" s="281"/>
      <c r="G10" s="80"/>
      <c r="H10" s="23"/>
      <c r="I10" s="79">
        <v>3</v>
      </c>
      <c r="J10" s="279" t="s">
        <v>123</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49.5" customHeight="1" x14ac:dyDescent="0.2">
      <c r="A11" s="79">
        <v>4</v>
      </c>
      <c r="B11" s="79"/>
      <c r="C11" s="138"/>
      <c r="D11" s="206"/>
      <c r="E11" s="207"/>
      <c r="F11" s="281"/>
      <c r="G11" s="80"/>
      <c r="H11" s="23"/>
      <c r="I11" s="79">
        <v>4</v>
      </c>
      <c r="J11" s="279" t="s">
        <v>124</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49.5" customHeight="1" x14ac:dyDescent="0.2">
      <c r="A12" s="79">
        <v>5</v>
      </c>
      <c r="B12" s="79"/>
      <c r="C12" s="138"/>
      <c r="D12" s="206"/>
      <c r="E12" s="207"/>
      <c r="F12" s="281"/>
      <c r="G12" s="80"/>
      <c r="H12" s="23"/>
      <c r="I12" s="79">
        <v>5</v>
      </c>
      <c r="J12" s="279" t="s">
        <v>125</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49.5" customHeight="1" x14ac:dyDescent="0.2">
      <c r="A13" s="79">
        <v>6</v>
      </c>
      <c r="B13" s="79"/>
      <c r="C13" s="138"/>
      <c r="D13" s="206"/>
      <c r="E13" s="207"/>
      <c r="F13" s="281"/>
      <c r="G13" s="80"/>
      <c r="H13" s="23"/>
      <c r="I13" s="79">
        <v>6</v>
      </c>
      <c r="J13" s="279" t="s">
        <v>126</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49.5" customHeight="1" x14ac:dyDescent="0.2">
      <c r="A14" s="79">
        <v>7</v>
      </c>
      <c r="B14" s="79"/>
      <c r="C14" s="138"/>
      <c r="D14" s="206"/>
      <c r="E14" s="207"/>
      <c r="F14" s="281"/>
      <c r="G14" s="80"/>
      <c r="H14" s="23"/>
      <c r="I14" s="79">
        <v>7</v>
      </c>
      <c r="J14" s="279" t="s">
        <v>246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49.5" customHeight="1" x14ac:dyDescent="0.2">
      <c r="A15" s="79">
        <v>8</v>
      </c>
      <c r="B15" s="79"/>
      <c r="C15" s="138"/>
      <c r="D15" s="206"/>
      <c r="E15" s="207"/>
      <c r="F15" s="281"/>
      <c r="G15" s="80"/>
      <c r="H15" s="23"/>
      <c r="I15" s="79">
        <v>8</v>
      </c>
      <c r="J15" s="279" t="s">
        <v>247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26"/>
    </row>
    <row r="16" spans="1:16" s="19" customFormat="1" ht="24.75" hidden="1" customHeight="1" x14ac:dyDescent="0.2">
      <c r="A16" s="79">
        <v>9</v>
      </c>
      <c r="B16" s="79"/>
      <c r="C16" s="138"/>
      <c r="D16" s="206"/>
      <c r="E16" s="207"/>
      <c r="F16" s="281"/>
      <c r="G16" s="80"/>
      <c r="H16" s="23"/>
      <c r="I16" s="361" t="s">
        <v>17</v>
      </c>
      <c r="J16" s="362"/>
      <c r="K16" s="362"/>
      <c r="L16" s="362"/>
      <c r="M16" s="362"/>
      <c r="N16" s="362"/>
      <c r="O16" s="362"/>
      <c r="P16" s="363"/>
    </row>
    <row r="17" spans="1:16" s="19" customFormat="1" ht="24.75" hidden="1" customHeight="1" x14ac:dyDescent="0.2">
      <c r="A17" s="79">
        <v>10</v>
      </c>
      <c r="B17" s="79"/>
      <c r="C17" s="138"/>
      <c r="D17" s="206"/>
      <c r="E17" s="207"/>
      <c r="F17" s="281"/>
      <c r="G17" s="80"/>
      <c r="H17" s="23"/>
      <c r="I17" s="51" t="s">
        <v>12</v>
      </c>
      <c r="J17" s="48" t="s">
        <v>250</v>
      </c>
      <c r="K17" s="48" t="s">
        <v>249</v>
      </c>
      <c r="L17" s="49" t="s">
        <v>13</v>
      </c>
      <c r="M17" s="50" t="s">
        <v>14</v>
      </c>
      <c r="N17" s="50" t="s">
        <v>55</v>
      </c>
      <c r="O17" s="48" t="s">
        <v>15</v>
      </c>
      <c r="P17" s="48" t="s">
        <v>28</v>
      </c>
    </row>
    <row r="18" spans="1:16" s="19" customFormat="1" ht="24.75" hidden="1" customHeight="1" x14ac:dyDescent="0.2">
      <c r="A18" s="79">
        <v>11</v>
      </c>
      <c r="B18" s="79"/>
      <c r="C18" s="138"/>
      <c r="D18" s="206"/>
      <c r="E18" s="207"/>
      <c r="F18" s="281"/>
      <c r="G18" s="80"/>
      <c r="H18" s="23"/>
      <c r="I18" s="79">
        <v>1</v>
      </c>
      <c r="J18" s="279" t="s">
        <v>127</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75" hidden="1" customHeight="1" x14ac:dyDescent="0.2">
      <c r="A19" s="79">
        <v>12</v>
      </c>
      <c r="B19" s="79"/>
      <c r="C19" s="138"/>
      <c r="D19" s="206"/>
      <c r="E19" s="207"/>
      <c r="F19" s="281"/>
      <c r="G19" s="80"/>
      <c r="H19" s="23"/>
      <c r="I19" s="79">
        <v>2</v>
      </c>
      <c r="J19" s="279" t="s">
        <v>128</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75" hidden="1" customHeight="1" x14ac:dyDescent="0.2">
      <c r="A20" s="79">
        <v>13</v>
      </c>
      <c r="B20" s="79"/>
      <c r="C20" s="138"/>
      <c r="D20" s="206"/>
      <c r="E20" s="207"/>
      <c r="F20" s="281"/>
      <c r="G20" s="80"/>
      <c r="H20" s="23"/>
      <c r="I20" s="79">
        <v>3</v>
      </c>
      <c r="J20" s="279" t="s">
        <v>129</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75" hidden="1" customHeight="1" x14ac:dyDescent="0.2">
      <c r="A21" s="79">
        <v>14</v>
      </c>
      <c r="B21" s="79"/>
      <c r="C21" s="138"/>
      <c r="D21" s="206"/>
      <c r="E21" s="207"/>
      <c r="F21" s="281"/>
      <c r="G21" s="80"/>
      <c r="H21" s="23"/>
      <c r="I21" s="79">
        <v>4</v>
      </c>
      <c r="J21" s="279" t="s">
        <v>130</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75" hidden="1" customHeight="1" x14ac:dyDescent="0.2">
      <c r="A22" s="79">
        <v>15</v>
      </c>
      <c r="B22" s="79"/>
      <c r="C22" s="138"/>
      <c r="D22" s="206"/>
      <c r="E22" s="207"/>
      <c r="F22" s="281"/>
      <c r="G22" s="80"/>
      <c r="H22" s="23"/>
      <c r="I22" s="79">
        <v>5</v>
      </c>
      <c r="J22" s="279" t="s">
        <v>131</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75" hidden="1" customHeight="1" x14ac:dyDescent="0.2">
      <c r="A23" s="79">
        <v>16</v>
      </c>
      <c r="B23" s="79"/>
      <c r="C23" s="138"/>
      <c r="D23" s="206"/>
      <c r="E23" s="207"/>
      <c r="F23" s="281"/>
      <c r="G23" s="80"/>
      <c r="H23" s="23"/>
      <c r="I23" s="79">
        <v>6</v>
      </c>
      <c r="J23" s="279" t="s">
        <v>132</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75" hidden="1" customHeight="1" x14ac:dyDescent="0.2">
      <c r="A24" s="79">
        <v>17</v>
      </c>
      <c r="B24" s="79"/>
      <c r="C24" s="138"/>
      <c r="D24" s="206"/>
      <c r="E24" s="207"/>
      <c r="F24" s="281"/>
      <c r="G24" s="80"/>
      <c r="H24" s="23"/>
      <c r="I24" s="79">
        <v>7</v>
      </c>
      <c r="J24" s="279" t="s">
        <v>261</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75" hidden="1" customHeight="1" x14ac:dyDescent="0.2">
      <c r="A25" s="79">
        <v>18</v>
      </c>
      <c r="B25" s="79"/>
      <c r="C25" s="138"/>
      <c r="D25" s="206"/>
      <c r="E25" s="207"/>
      <c r="F25" s="281"/>
      <c r="G25" s="80"/>
      <c r="H25" s="23"/>
      <c r="I25" s="79">
        <v>8</v>
      </c>
      <c r="J25" s="279" t="s">
        <v>262</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75" hidden="1" customHeight="1" x14ac:dyDescent="0.2">
      <c r="A26" s="79">
        <v>19</v>
      </c>
      <c r="B26" s="79"/>
      <c r="C26" s="138"/>
      <c r="D26" s="206"/>
      <c r="E26" s="207"/>
      <c r="F26" s="281"/>
      <c r="G26" s="80"/>
      <c r="H26" s="23"/>
      <c r="I26" s="361" t="s">
        <v>18</v>
      </c>
      <c r="J26" s="362"/>
      <c r="K26" s="362"/>
      <c r="L26" s="362"/>
      <c r="M26" s="362"/>
      <c r="N26" s="362"/>
      <c r="O26" s="362"/>
      <c r="P26" s="363"/>
    </row>
    <row r="27" spans="1:16" s="19" customFormat="1" ht="24.75" hidden="1" customHeight="1" x14ac:dyDescent="0.2">
      <c r="A27" s="79">
        <v>20</v>
      </c>
      <c r="B27" s="79"/>
      <c r="C27" s="138"/>
      <c r="D27" s="206"/>
      <c r="E27" s="207"/>
      <c r="F27" s="281"/>
      <c r="G27" s="80"/>
      <c r="H27" s="23"/>
      <c r="I27" s="51" t="s">
        <v>12</v>
      </c>
      <c r="J27" s="48" t="s">
        <v>250</v>
      </c>
      <c r="K27" s="48" t="s">
        <v>249</v>
      </c>
      <c r="L27" s="49" t="s">
        <v>13</v>
      </c>
      <c r="M27" s="50" t="s">
        <v>14</v>
      </c>
      <c r="N27" s="50" t="s">
        <v>55</v>
      </c>
      <c r="O27" s="48" t="s">
        <v>15</v>
      </c>
      <c r="P27" s="48" t="s">
        <v>28</v>
      </c>
    </row>
    <row r="28" spans="1:16" s="19" customFormat="1" ht="24.75" hidden="1" customHeight="1" x14ac:dyDescent="0.2">
      <c r="A28" s="79">
        <v>21</v>
      </c>
      <c r="B28" s="79"/>
      <c r="C28" s="138"/>
      <c r="D28" s="206"/>
      <c r="E28" s="207"/>
      <c r="F28" s="281"/>
      <c r="G28" s="80"/>
      <c r="H28" s="23"/>
      <c r="I28" s="79">
        <v>1</v>
      </c>
      <c r="J28" s="279" t="s">
        <v>133</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75" hidden="1" customHeight="1" x14ac:dyDescent="0.2">
      <c r="A29" s="79">
        <v>22</v>
      </c>
      <c r="B29" s="79"/>
      <c r="C29" s="138"/>
      <c r="D29" s="206"/>
      <c r="E29" s="207"/>
      <c r="F29" s="281"/>
      <c r="G29" s="80"/>
      <c r="H29" s="23"/>
      <c r="I29" s="79">
        <v>2</v>
      </c>
      <c r="J29" s="279" t="s">
        <v>134</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75" hidden="1" customHeight="1" x14ac:dyDescent="0.2">
      <c r="A30" s="79">
        <v>23</v>
      </c>
      <c r="B30" s="79"/>
      <c r="C30" s="138"/>
      <c r="D30" s="206"/>
      <c r="E30" s="207"/>
      <c r="F30" s="281"/>
      <c r="G30" s="80"/>
      <c r="H30" s="23"/>
      <c r="I30" s="79">
        <v>3</v>
      </c>
      <c r="J30" s="279" t="s">
        <v>135</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75" hidden="1" customHeight="1" x14ac:dyDescent="0.2">
      <c r="A31" s="79">
        <v>24</v>
      </c>
      <c r="B31" s="79"/>
      <c r="C31" s="138"/>
      <c r="D31" s="206"/>
      <c r="E31" s="207"/>
      <c r="F31" s="281"/>
      <c r="G31" s="80"/>
      <c r="H31" s="23"/>
      <c r="I31" s="79">
        <v>4</v>
      </c>
      <c r="J31" s="279" t="s">
        <v>136</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75" hidden="1" customHeight="1" x14ac:dyDescent="0.2">
      <c r="A32" s="79">
        <v>25</v>
      </c>
      <c r="B32" s="79"/>
      <c r="C32" s="138"/>
      <c r="D32" s="206"/>
      <c r="E32" s="207"/>
      <c r="F32" s="281"/>
      <c r="G32" s="80"/>
      <c r="H32" s="23"/>
      <c r="I32" s="79">
        <v>5</v>
      </c>
      <c r="J32" s="279" t="s">
        <v>137</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75" hidden="1" customHeight="1" x14ac:dyDescent="0.2">
      <c r="A33" s="79">
        <v>26</v>
      </c>
      <c r="B33" s="79"/>
      <c r="C33" s="138"/>
      <c r="D33" s="206"/>
      <c r="E33" s="207"/>
      <c r="F33" s="281"/>
      <c r="G33" s="80"/>
      <c r="H33" s="23"/>
      <c r="I33" s="79">
        <v>6</v>
      </c>
      <c r="J33" s="279" t="s">
        <v>138</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75" hidden="1" customHeight="1" x14ac:dyDescent="0.2">
      <c r="A34" s="79">
        <v>27</v>
      </c>
      <c r="B34" s="79"/>
      <c r="C34" s="138"/>
      <c r="D34" s="206"/>
      <c r="E34" s="207"/>
      <c r="F34" s="281"/>
      <c r="G34" s="80"/>
      <c r="H34" s="23"/>
      <c r="I34" s="79">
        <v>7</v>
      </c>
      <c r="J34" s="279" t="s">
        <v>263</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75" hidden="1" customHeight="1" x14ac:dyDescent="0.2">
      <c r="A35" s="79">
        <v>28</v>
      </c>
      <c r="B35" s="79"/>
      <c r="C35" s="138"/>
      <c r="D35" s="206"/>
      <c r="E35" s="207"/>
      <c r="F35" s="281"/>
      <c r="G35" s="80"/>
      <c r="H35" s="23"/>
      <c r="I35" s="79">
        <v>8</v>
      </c>
      <c r="J35" s="279" t="s">
        <v>264</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75" hidden="1" customHeight="1" x14ac:dyDescent="0.2">
      <c r="A36" s="79">
        <v>29</v>
      </c>
      <c r="B36" s="79"/>
      <c r="C36" s="138"/>
      <c r="D36" s="206"/>
      <c r="E36" s="207"/>
      <c r="F36" s="281"/>
      <c r="G36" s="80"/>
      <c r="H36" s="23"/>
      <c r="I36" s="361" t="s">
        <v>52</v>
      </c>
      <c r="J36" s="362"/>
      <c r="K36" s="362"/>
      <c r="L36" s="362"/>
      <c r="M36" s="362"/>
      <c r="N36" s="362"/>
      <c r="O36" s="362"/>
      <c r="P36" s="363"/>
    </row>
    <row r="37" spans="1:16" s="19" customFormat="1" ht="24.75" hidden="1" customHeight="1" x14ac:dyDescent="0.2">
      <c r="A37" s="79">
        <v>30</v>
      </c>
      <c r="B37" s="79"/>
      <c r="C37" s="138"/>
      <c r="D37" s="206"/>
      <c r="E37" s="207"/>
      <c r="F37" s="281"/>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6"/>
      <c r="E38" s="207"/>
      <c r="F38" s="281"/>
      <c r="G38" s="80"/>
      <c r="H38" s="23"/>
      <c r="I38" s="79">
        <v>1</v>
      </c>
      <c r="J38" s="279" t="s">
        <v>139</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75" hidden="1" customHeight="1" x14ac:dyDescent="0.2">
      <c r="A39" s="79">
        <v>32</v>
      </c>
      <c r="B39" s="79"/>
      <c r="C39" s="138"/>
      <c r="D39" s="206"/>
      <c r="E39" s="207"/>
      <c r="F39" s="281"/>
      <c r="G39" s="80"/>
      <c r="H39" s="23"/>
      <c r="I39" s="79">
        <v>2</v>
      </c>
      <c r="J39" s="279" t="s">
        <v>140</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75" hidden="1" customHeight="1" x14ac:dyDescent="0.2">
      <c r="A40" s="79">
        <v>33</v>
      </c>
      <c r="B40" s="79"/>
      <c r="C40" s="138"/>
      <c r="D40" s="206"/>
      <c r="E40" s="207"/>
      <c r="F40" s="281"/>
      <c r="G40" s="80"/>
      <c r="H40" s="23"/>
      <c r="I40" s="79">
        <v>3</v>
      </c>
      <c r="J40" s="279" t="s">
        <v>141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75" hidden="1" customHeight="1" x14ac:dyDescent="0.2">
      <c r="A41" s="79">
        <v>34</v>
      </c>
      <c r="B41" s="79"/>
      <c r="C41" s="138"/>
      <c r="D41" s="206"/>
      <c r="E41" s="207"/>
      <c r="F41" s="281"/>
      <c r="G41" s="80"/>
      <c r="H41" s="23"/>
      <c r="I41" s="79">
        <v>4</v>
      </c>
      <c r="J41" s="279" t="s">
        <v>142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75" hidden="1" customHeight="1" x14ac:dyDescent="0.2">
      <c r="A42" s="79">
        <v>35</v>
      </c>
      <c r="B42" s="79"/>
      <c r="C42" s="138"/>
      <c r="D42" s="206"/>
      <c r="E42" s="207"/>
      <c r="F42" s="281"/>
      <c r="G42" s="80"/>
      <c r="H42" s="23"/>
      <c r="I42" s="79">
        <v>5</v>
      </c>
      <c r="J42" s="279" t="s">
        <v>143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75" hidden="1" customHeight="1" x14ac:dyDescent="0.2">
      <c r="A43" s="79">
        <v>36</v>
      </c>
      <c r="B43" s="79"/>
      <c r="C43" s="138"/>
      <c r="D43" s="206"/>
      <c r="E43" s="207"/>
      <c r="F43" s="281"/>
      <c r="G43" s="80"/>
      <c r="H43" s="23"/>
      <c r="I43" s="79">
        <v>6</v>
      </c>
      <c r="J43" s="279" t="s">
        <v>144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75" hidden="1" customHeight="1" x14ac:dyDescent="0.2">
      <c r="A44" s="79">
        <v>37</v>
      </c>
      <c r="B44" s="79"/>
      <c r="C44" s="138"/>
      <c r="D44" s="206"/>
      <c r="E44" s="207"/>
      <c r="F44" s="281"/>
      <c r="G44" s="80"/>
      <c r="H44" s="23"/>
      <c r="I44" s="79">
        <v>7</v>
      </c>
      <c r="J44" s="279" t="s">
        <v>265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75" hidden="1" customHeight="1" x14ac:dyDescent="0.2">
      <c r="A45" s="79">
        <v>38</v>
      </c>
      <c r="B45" s="79"/>
      <c r="C45" s="138"/>
      <c r="D45" s="206"/>
      <c r="E45" s="207"/>
      <c r="F45" s="281"/>
      <c r="G45" s="80"/>
      <c r="H45" s="23"/>
      <c r="I45" s="79">
        <v>8</v>
      </c>
      <c r="J45" s="279" t="s">
        <v>266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75" hidden="1" customHeight="1" x14ac:dyDescent="0.2">
      <c r="A46" s="79">
        <v>39</v>
      </c>
      <c r="B46" s="79"/>
      <c r="C46" s="138"/>
      <c r="D46" s="206"/>
      <c r="E46" s="207"/>
      <c r="F46" s="281"/>
      <c r="G46" s="80"/>
      <c r="H46" s="23"/>
      <c r="I46" s="361" t="s">
        <v>53</v>
      </c>
      <c r="J46" s="362"/>
      <c r="K46" s="362"/>
      <c r="L46" s="362"/>
      <c r="M46" s="362"/>
      <c r="N46" s="362"/>
      <c r="O46" s="362"/>
      <c r="P46" s="363"/>
    </row>
    <row r="47" spans="1:16" s="19" customFormat="1" ht="24.75" hidden="1" customHeight="1" x14ac:dyDescent="0.2">
      <c r="A47" s="79">
        <v>40</v>
      </c>
      <c r="B47" s="79"/>
      <c r="C47" s="138"/>
      <c r="D47" s="206"/>
      <c r="E47" s="207"/>
      <c r="F47" s="281"/>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6"/>
      <c r="E48" s="207"/>
      <c r="F48" s="281"/>
      <c r="G48" s="80"/>
      <c r="H48" s="23"/>
      <c r="I48" s="79">
        <v>1</v>
      </c>
      <c r="J48" s="279" t="s">
        <v>145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75" hidden="1" customHeight="1" x14ac:dyDescent="0.2">
      <c r="A49" s="79">
        <v>42</v>
      </c>
      <c r="B49" s="79"/>
      <c r="C49" s="138"/>
      <c r="D49" s="206"/>
      <c r="E49" s="207"/>
      <c r="F49" s="281"/>
      <c r="G49" s="80"/>
      <c r="H49" s="23"/>
      <c r="I49" s="79">
        <v>2</v>
      </c>
      <c r="J49" s="279" t="s">
        <v>146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75" hidden="1" customHeight="1" x14ac:dyDescent="0.2">
      <c r="A50" s="79">
        <v>43</v>
      </c>
      <c r="B50" s="79"/>
      <c r="C50" s="138"/>
      <c r="D50" s="206"/>
      <c r="E50" s="207"/>
      <c r="F50" s="281"/>
      <c r="G50" s="80"/>
      <c r="H50" s="23"/>
      <c r="I50" s="79">
        <v>3</v>
      </c>
      <c r="J50" s="279" t="s">
        <v>147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75" hidden="1" customHeight="1" x14ac:dyDescent="0.2">
      <c r="A51" s="79">
        <v>44</v>
      </c>
      <c r="B51" s="79"/>
      <c r="C51" s="138"/>
      <c r="D51" s="206"/>
      <c r="E51" s="207"/>
      <c r="F51" s="281"/>
      <c r="G51" s="80"/>
      <c r="H51" s="23"/>
      <c r="I51" s="79">
        <v>4</v>
      </c>
      <c r="J51" s="279" t="s">
        <v>148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75" hidden="1" customHeight="1" x14ac:dyDescent="0.2">
      <c r="A52" s="79">
        <v>45</v>
      </c>
      <c r="B52" s="79"/>
      <c r="C52" s="138"/>
      <c r="D52" s="206"/>
      <c r="E52" s="207"/>
      <c r="F52" s="281"/>
      <c r="G52" s="80"/>
      <c r="H52" s="23"/>
      <c r="I52" s="79">
        <v>5</v>
      </c>
      <c r="J52" s="279" t="s">
        <v>149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75" hidden="1" customHeight="1" x14ac:dyDescent="0.2">
      <c r="A53" s="79">
        <v>46</v>
      </c>
      <c r="B53" s="79"/>
      <c r="C53" s="138"/>
      <c r="D53" s="206"/>
      <c r="E53" s="207"/>
      <c r="F53" s="281"/>
      <c r="G53" s="80"/>
      <c r="H53" s="23"/>
      <c r="I53" s="79">
        <v>6</v>
      </c>
      <c r="J53" s="279" t="s">
        <v>150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75" hidden="1" customHeight="1" x14ac:dyDescent="0.2">
      <c r="A54" s="79">
        <v>47</v>
      </c>
      <c r="B54" s="79"/>
      <c r="C54" s="138"/>
      <c r="D54" s="206"/>
      <c r="E54" s="207"/>
      <c r="F54" s="281"/>
      <c r="G54" s="80"/>
      <c r="H54" s="23"/>
      <c r="I54" s="79">
        <v>7</v>
      </c>
      <c r="J54" s="279" t="s">
        <v>267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75" hidden="1" customHeight="1" x14ac:dyDescent="0.2">
      <c r="A55" s="79">
        <v>48</v>
      </c>
      <c r="B55" s="79"/>
      <c r="C55" s="138"/>
      <c r="D55" s="206"/>
      <c r="E55" s="207"/>
      <c r="F55" s="281"/>
      <c r="G55" s="80"/>
      <c r="H55" s="23"/>
      <c r="I55" s="79">
        <v>8</v>
      </c>
      <c r="J55" s="279" t="s">
        <v>268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75" hidden="1" customHeight="1" x14ac:dyDescent="0.2">
      <c r="A56" s="79">
        <v>49</v>
      </c>
      <c r="B56" s="79"/>
      <c r="C56" s="138"/>
      <c r="D56" s="206"/>
      <c r="E56" s="207"/>
      <c r="F56" s="281"/>
      <c r="G56" s="80"/>
      <c r="H56" s="23"/>
      <c r="I56" s="361" t="s">
        <v>54</v>
      </c>
      <c r="J56" s="362"/>
      <c r="K56" s="362"/>
      <c r="L56" s="362"/>
      <c r="M56" s="362"/>
      <c r="N56" s="362"/>
      <c r="O56" s="362"/>
      <c r="P56" s="363"/>
    </row>
    <row r="57" spans="1:16" s="19" customFormat="1" ht="24.75" hidden="1" customHeight="1" x14ac:dyDescent="0.2">
      <c r="A57" s="79">
        <v>50</v>
      </c>
      <c r="B57" s="79"/>
      <c r="C57" s="138"/>
      <c r="D57" s="206"/>
      <c r="E57" s="207"/>
      <c r="F57" s="281"/>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6"/>
      <c r="E58" s="207"/>
      <c r="F58" s="281"/>
      <c r="G58" s="80"/>
      <c r="H58" s="23"/>
      <c r="I58" s="79">
        <v>1</v>
      </c>
      <c r="J58" s="279" t="s">
        <v>151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75" hidden="1" customHeight="1" x14ac:dyDescent="0.2">
      <c r="A59" s="79">
        <v>52</v>
      </c>
      <c r="B59" s="79"/>
      <c r="C59" s="138"/>
      <c r="D59" s="206"/>
      <c r="E59" s="207"/>
      <c r="F59" s="281"/>
      <c r="G59" s="80"/>
      <c r="H59" s="23"/>
      <c r="I59" s="79">
        <v>2</v>
      </c>
      <c r="J59" s="279" t="s">
        <v>152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75" hidden="1" customHeight="1" x14ac:dyDescent="0.2">
      <c r="A60" s="79">
        <v>53</v>
      </c>
      <c r="B60" s="79"/>
      <c r="C60" s="138"/>
      <c r="D60" s="206"/>
      <c r="E60" s="207"/>
      <c r="F60" s="281"/>
      <c r="G60" s="80"/>
      <c r="H60" s="23"/>
      <c r="I60" s="79">
        <v>3</v>
      </c>
      <c r="J60" s="279" t="s">
        <v>153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75" hidden="1" customHeight="1" x14ac:dyDescent="0.2">
      <c r="A61" s="79">
        <v>54</v>
      </c>
      <c r="B61" s="79"/>
      <c r="C61" s="138"/>
      <c r="D61" s="206"/>
      <c r="E61" s="207"/>
      <c r="F61" s="281"/>
      <c r="G61" s="80"/>
      <c r="H61" s="23"/>
      <c r="I61" s="79">
        <v>4</v>
      </c>
      <c r="J61" s="279" t="s">
        <v>154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75" hidden="1" customHeight="1" x14ac:dyDescent="0.2">
      <c r="A62" s="79">
        <v>55</v>
      </c>
      <c r="B62" s="79"/>
      <c r="C62" s="138"/>
      <c r="D62" s="206"/>
      <c r="E62" s="207"/>
      <c r="F62" s="281"/>
      <c r="G62" s="80"/>
      <c r="H62" s="23"/>
      <c r="I62" s="79">
        <v>5</v>
      </c>
      <c r="J62" s="279" t="s">
        <v>155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75" hidden="1" customHeight="1" x14ac:dyDescent="0.2">
      <c r="A63" s="79">
        <v>56</v>
      </c>
      <c r="B63" s="79"/>
      <c r="C63" s="138"/>
      <c r="D63" s="206"/>
      <c r="E63" s="207"/>
      <c r="F63" s="281"/>
      <c r="G63" s="80"/>
      <c r="H63" s="23"/>
      <c r="I63" s="79">
        <v>6</v>
      </c>
      <c r="J63" s="279" t="s">
        <v>156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75" hidden="1" customHeight="1" x14ac:dyDescent="0.2">
      <c r="A64" s="79">
        <v>57</v>
      </c>
      <c r="B64" s="79"/>
      <c r="C64" s="138"/>
      <c r="D64" s="206"/>
      <c r="E64" s="207"/>
      <c r="F64" s="281"/>
      <c r="G64" s="80"/>
      <c r="H64" s="23"/>
      <c r="I64" s="79">
        <v>7</v>
      </c>
      <c r="J64" s="279" t="s">
        <v>269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ht="24.75" hidden="1" customHeight="1" x14ac:dyDescent="0.2">
      <c r="A65" s="79">
        <v>58</v>
      </c>
      <c r="B65" s="79"/>
      <c r="C65" s="138"/>
      <c r="D65" s="206"/>
      <c r="E65" s="207"/>
      <c r="F65" s="281"/>
      <c r="G65" s="80"/>
      <c r="I65" s="79">
        <v>8</v>
      </c>
      <c r="J65" s="279" t="s">
        <v>270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I36:P36"/>
    <mergeCell ref="N5:P5"/>
    <mergeCell ref="I16:P16"/>
    <mergeCell ref="I26:P26"/>
    <mergeCell ref="N3:P3"/>
    <mergeCell ref="F3:L3"/>
    <mergeCell ref="F4:L4"/>
    <mergeCell ref="N4:O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49"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382" t="str">
        <f>('YARIŞMA BİLGİLERİ'!A2)</f>
        <v>GÖRME ENGELLİLER SPOR FEDERASYONU                                                                                                                                                                              Türkiye Atletizm Federasyonu
BURSA  Atletizm İl Temsilciliği</v>
      </c>
      <c r="B1" s="382"/>
      <c r="C1" s="382"/>
      <c r="D1" s="382"/>
      <c r="E1" s="382"/>
      <c r="F1" s="382"/>
      <c r="G1" s="382"/>
      <c r="H1" s="382"/>
      <c r="I1" s="382"/>
      <c r="J1" s="382"/>
      <c r="K1" s="382"/>
      <c r="L1" s="382"/>
      <c r="M1" s="382"/>
      <c r="N1" s="382"/>
      <c r="O1" s="382"/>
      <c r="P1" s="382"/>
    </row>
    <row r="2" spans="1:16" s="10" customFormat="1" ht="24.75" customHeight="1" x14ac:dyDescent="0.2">
      <c r="A2" s="383" t="str">
        <f>'YARIŞMA BİLGİLERİ'!F19</f>
        <v xml:space="preserve"> GÖRME ENGELLİLER TÜRKİYE ŞAMPİYONASI</v>
      </c>
      <c r="B2" s="383"/>
      <c r="C2" s="383"/>
      <c r="D2" s="383"/>
      <c r="E2" s="383"/>
      <c r="F2" s="383"/>
      <c r="G2" s="383"/>
      <c r="H2" s="383"/>
      <c r="I2" s="383"/>
      <c r="J2" s="383"/>
      <c r="K2" s="383"/>
      <c r="L2" s="383"/>
      <c r="M2" s="383"/>
      <c r="N2" s="383"/>
      <c r="O2" s="383"/>
      <c r="P2" s="383"/>
    </row>
    <row r="3" spans="1:16" s="12" customFormat="1" ht="24.75" customHeight="1" x14ac:dyDescent="0.2">
      <c r="A3" s="366" t="s">
        <v>279</v>
      </c>
      <c r="B3" s="366"/>
      <c r="C3" s="366"/>
      <c r="D3" s="368" t="s">
        <v>239</v>
      </c>
      <c r="E3" s="368"/>
      <c r="F3" s="384" t="s">
        <v>57</v>
      </c>
      <c r="G3" s="384"/>
      <c r="H3" s="11" t="s">
        <v>251</v>
      </c>
      <c r="I3" s="381" t="str">
        <f>'YARIŞMA PROGRAMI'!E7</f>
        <v>2007-2008 DOĞUMLU BAYAN</v>
      </c>
      <c r="J3" s="381"/>
      <c r="K3" s="381"/>
      <c r="L3" s="381"/>
      <c r="M3" s="89" t="s">
        <v>277</v>
      </c>
      <c r="N3" s="377" t="str">
        <f>('YARIŞMA PROGRAMI'!F7)</f>
        <v>10-11 YAŞ GRUBU</v>
      </c>
      <c r="O3" s="377"/>
      <c r="P3" s="377"/>
    </row>
    <row r="4" spans="1:16" s="12" customFormat="1" ht="17.25" customHeight="1" x14ac:dyDescent="0.2">
      <c r="A4" s="373" t="s">
        <v>256</v>
      </c>
      <c r="B4" s="373"/>
      <c r="C4" s="373"/>
      <c r="D4" s="367" t="str">
        <f>'YARIŞMA BİLGİLERİ'!F21</f>
        <v>BAYANLAR (B2)</v>
      </c>
      <c r="E4" s="367"/>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376">
        <f ca="1">NOW()</f>
        <v>43208.946462731481</v>
      </c>
      <c r="O5" s="376"/>
      <c r="P5" s="376"/>
    </row>
    <row r="6" spans="1:16" s="19" customFormat="1" ht="24.95" customHeight="1" x14ac:dyDescent="0.2">
      <c r="A6" s="369" t="s">
        <v>12</v>
      </c>
      <c r="B6" s="370" t="s">
        <v>249</v>
      </c>
      <c r="C6" s="372" t="s">
        <v>273</v>
      </c>
      <c r="D6" s="360" t="s">
        <v>14</v>
      </c>
      <c r="E6" s="360" t="s">
        <v>55</v>
      </c>
      <c r="F6" s="360" t="s">
        <v>15</v>
      </c>
      <c r="G6" s="374" t="s">
        <v>28</v>
      </c>
      <c r="I6" s="361" t="s">
        <v>455</v>
      </c>
      <c r="J6" s="362"/>
      <c r="K6" s="362"/>
      <c r="L6" s="362"/>
      <c r="M6" s="362"/>
      <c r="N6" s="362"/>
      <c r="O6" s="362"/>
      <c r="P6" s="363"/>
    </row>
    <row r="7" spans="1:16" ht="26.25" customHeight="1" x14ac:dyDescent="0.2">
      <c r="A7" s="369"/>
      <c r="B7" s="371"/>
      <c r="C7" s="372"/>
      <c r="D7" s="360"/>
      <c r="E7" s="360"/>
      <c r="F7" s="360"/>
      <c r="G7" s="375"/>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C6:C7"/>
    <mergeCell ref="D6:D7"/>
    <mergeCell ref="N3:P3"/>
    <mergeCell ref="I6:P6"/>
    <mergeCell ref="I3:L3"/>
    <mergeCell ref="F6:F7"/>
    <mergeCell ref="A4:C4"/>
    <mergeCell ref="B6:B7"/>
    <mergeCell ref="D4:E4"/>
    <mergeCell ref="A6:A7"/>
    <mergeCell ref="E6:E7"/>
    <mergeCell ref="N5:P5"/>
    <mergeCell ref="G6:G7"/>
  </mergeCells>
  <conditionalFormatting sqref="F8:F15">
    <cfRule type="duplicateValues" dxfId="10"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E11" sqref="E11"/>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82" t="s">
        <v>245</v>
      </c>
      <c r="B1" s="382"/>
      <c r="C1" s="382"/>
      <c r="D1" s="382"/>
      <c r="E1" s="382"/>
      <c r="F1" s="382"/>
      <c r="G1" s="382"/>
      <c r="H1" s="382"/>
      <c r="I1" s="382"/>
      <c r="J1" s="382"/>
      <c r="K1" s="382"/>
      <c r="L1" s="382"/>
      <c r="M1" s="382"/>
      <c r="N1" s="382"/>
      <c r="O1" s="382"/>
      <c r="P1" s="382"/>
    </row>
    <row r="2" spans="1:16" s="10" customFormat="1" ht="24.75" customHeight="1" x14ac:dyDescent="0.2">
      <c r="A2" s="383" t="s">
        <v>740</v>
      </c>
      <c r="B2" s="383"/>
      <c r="C2" s="383"/>
      <c r="D2" s="383"/>
      <c r="E2" s="383"/>
      <c r="F2" s="383"/>
      <c r="G2" s="383"/>
      <c r="H2" s="383"/>
      <c r="I2" s="383"/>
      <c r="J2" s="383"/>
      <c r="K2" s="383"/>
      <c r="L2" s="383"/>
      <c r="M2" s="383"/>
      <c r="N2" s="383"/>
      <c r="O2" s="383"/>
      <c r="P2" s="383"/>
    </row>
    <row r="3" spans="1:16" s="12" customFormat="1" ht="21" customHeight="1" x14ac:dyDescent="0.2">
      <c r="A3" s="366" t="s">
        <v>279</v>
      </c>
      <c r="B3" s="366"/>
      <c r="C3" s="366"/>
      <c r="D3" s="368" t="s">
        <v>237</v>
      </c>
      <c r="E3" s="368"/>
      <c r="F3" s="384" t="s">
        <v>57</v>
      </c>
      <c r="G3" s="384"/>
      <c r="H3" s="11" t="s">
        <v>251</v>
      </c>
      <c r="I3" s="381" t="s">
        <v>735</v>
      </c>
      <c r="J3" s="381"/>
      <c r="K3" s="381"/>
      <c r="L3" s="381"/>
      <c r="M3" s="89" t="s">
        <v>252</v>
      </c>
      <c r="N3" s="377" t="s">
        <v>599</v>
      </c>
      <c r="O3" s="377"/>
      <c r="P3" s="377"/>
    </row>
    <row r="4" spans="1:16" s="12" customFormat="1" ht="17.25" customHeight="1" x14ac:dyDescent="0.2">
      <c r="A4" s="373" t="s">
        <v>256</v>
      </c>
      <c r="B4" s="373"/>
      <c r="C4" s="373"/>
      <c r="D4" s="367" t="s">
        <v>590</v>
      </c>
      <c r="E4" s="367"/>
      <c r="F4" s="34"/>
      <c r="G4" s="34"/>
      <c r="H4" s="34"/>
      <c r="I4" s="34"/>
      <c r="J4" s="34"/>
      <c r="K4" s="34"/>
      <c r="L4" s="35"/>
      <c r="M4" s="90" t="s">
        <v>5</v>
      </c>
      <c r="N4" s="245">
        <v>42364</v>
      </c>
      <c r="O4" s="246">
        <v>0.59027777777777779</v>
      </c>
      <c r="P4" s="244"/>
    </row>
    <row r="5" spans="1:16" s="10" customFormat="1" ht="13.5" customHeight="1" x14ac:dyDescent="0.2">
      <c r="A5" s="13"/>
      <c r="B5" s="13"/>
      <c r="C5" s="14"/>
      <c r="D5" s="15"/>
      <c r="E5" s="16"/>
      <c r="F5" s="16"/>
      <c r="G5" s="16"/>
      <c r="H5" s="16"/>
      <c r="I5" s="13"/>
      <c r="J5" s="13"/>
      <c r="K5" s="13"/>
      <c r="L5" s="17"/>
      <c r="M5" s="18"/>
      <c r="N5" s="385">
        <v>42355.455562384261</v>
      </c>
      <c r="O5" s="385"/>
      <c r="P5" s="385"/>
    </row>
    <row r="6" spans="1:16" s="19" customFormat="1" ht="18.75" customHeight="1" x14ac:dyDescent="0.2">
      <c r="A6" s="369" t="s">
        <v>12</v>
      </c>
      <c r="B6" s="370" t="s">
        <v>249</v>
      </c>
      <c r="C6" s="372" t="s">
        <v>273</v>
      </c>
      <c r="D6" s="360" t="s">
        <v>14</v>
      </c>
      <c r="E6" s="360" t="s">
        <v>55</v>
      </c>
      <c r="F6" s="360" t="s">
        <v>15</v>
      </c>
      <c r="G6" s="374" t="s">
        <v>28</v>
      </c>
      <c r="I6" s="361" t="s">
        <v>16</v>
      </c>
      <c r="J6" s="362"/>
      <c r="K6" s="362"/>
      <c r="L6" s="362"/>
      <c r="M6" s="362"/>
      <c r="N6" s="362"/>
      <c r="O6" s="362"/>
      <c r="P6" s="363"/>
    </row>
    <row r="7" spans="1:16" ht="26.25" customHeight="1" x14ac:dyDescent="0.2">
      <c r="A7" s="369"/>
      <c r="B7" s="371"/>
      <c r="C7" s="372"/>
      <c r="D7" s="360"/>
      <c r="E7" s="360"/>
      <c r="F7" s="360"/>
      <c r="G7" s="375"/>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59</v>
      </c>
      <c r="K8" s="80" t="s">
        <v>747</v>
      </c>
      <c r="L8" s="138" t="s">
        <v>747</v>
      </c>
      <c r="M8" s="280" t="s">
        <v>747</v>
      </c>
      <c r="N8" s="280" t="s">
        <v>747</v>
      </c>
      <c r="O8" s="139"/>
      <c r="P8" s="80"/>
    </row>
    <row r="9" spans="1:16" s="19" customFormat="1" ht="18.75" customHeight="1" x14ac:dyDescent="0.2">
      <c r="A9" s="22">
        <v>2</v>
      </c>
      <c r="B9" s="79"/>
      <c r="C9" s="138"/>
      <c r="D9" s="206"/>
      <c r="E9" s="207"/>
      <c r="F9" s="139"/>
      <c r="G9" s="80"/>
      <c r="H9" s="23"/>
      <c r="I9" s="79">
        <v>2</v>
      </c>
      <c r="J9" s="279" t="s">
        <v>61</v>
      </c>
      <c r="K9" s="80" t="s">
        <v>747</v>
      </c>
      <c r="L9" s="138" t="s">
        <v>747</v>
      </c>
      <c r="M9" s="280" t="s">
        <v>747</v>
      </c>
      <c r="N9" s="280" t="s">
        <v>747</v>
      </c>
      <c r="O9" s="139"/>
      <c r="P9" s="80"/>
    </row>
    <row r="10" spans="1:16" s="19" customFormat="1" ht="18.75" customHeight="1" x14ac:dyDescent="0.2">
      <c r="A10" s="22">
        <v>3</v>
      </c>
      <c r="B10" s="79"/>
      <c r="C10" s="138"/>
      <c r="D10" s="206"/>
      <c r="E10" s="207"/>
      <c r="F10" s="139"/>
      <c r="G10" s="80"/>
      <c r="H10" s="23"/>
      <c r="I10" s="79">
        <v>3</v>
      </c>
      <c r="J10" s="279" t="s">
        <v>62</v>
      </c>
      <c r="K10" s="80" t="s">
        <v>747</v>
      </c>
      <c r="L10" s="138" t="s">
        <v>747</v>
      </c>
      <c r="M10" s="280" t="s">
        <v>747</v>
      </c>
      <c r="N10" s="280" t="s">
        <v>747</v>
      </c>
      <c r="O10" s="139"/>
      <c r="P10" s="80"/>
    </row>
    <row r="11" spans="1:16" s="19" customFormat="1" ht="18.75" customHeight="1" x14ac:dyDescent="0.2">
      <c r="A11" s="22">
        <v>4</v>
      </c>
      <c r="B11" s="79"/>
      <c r="C11" s="138"/>
      <c r="D11" s="206"/>
      <c r="E11" s="207"/>
      <c r="F11" s="139"/>
      <c r="G11" s="80"/>
      <c r="H11" s="23"/>
      <c r="I11" s="79">
        <v>4</v>
      </c>
      <c r="J11" s="279" t="s">
        <v>63</v>
      </c>
      <c r="K11" s="80" t="s">
        <v>747</v>
      </c>
      <c r="L11" s="138" t="s">
        <v>747</v>
      </c>
      <c r="M11" s="280" t="s">
        <v>747</v>
      </c>
      <c r="N11" s="280" t="s">
        <v>747</v>
      </c>
      <c r="O11" s="139"/>
      <c r="P11" s="80"/>
    </row>
    <row r="12" spans="1:16" s="19" customFormat="1" ht="18.75" customHeight="1" x14ac:dyDescent="0.2">
      <c r="A12" s="22">
        <v>5</v>
      </c>
      <c r="B12" s="79"/>
      <c r="C12" s="138"/>
      <c r="D12" s="206"/>
      <c r="E12" s="207"/>
      <c r="F12" s="139"/>
      <c r="G12" s="80"/>
      <c r="H12" s="23"/>
      <c r="I12" s="79">
        <v>5</v>
      </c>
      <c r="J12" s="279" t="s">
        <v>64</v>
      </c>
      <c r="K12" s="80" t="s">
        <v>747</v>
      </c>
      <c r="L12" s="138" t="s">
        <v>747</v>
      </c>
      <c r="M12" s="280" t="s">
        <v>747</v>
      </c>
      <c r="N12" s="280" t="s">
        <v>747</v>
      </c>
      <c r="O12" s="139"/>
      <c r="P12" s="80"/>
    </row>
    <row r="13" spans="1:16" s="19" customFormat="1" ht="18.75" customHeight="1" x14ac:dyDescent="0.2">
      <c r="A13" s="22">
        <v>6</v>
      </c>
      <c r="B13" s="79"/>
      <c r="C13" s="138"/>
      <c r="D13" s="206"/>
      <c r="E13" s="207"/>
      <c r="F13" s="139"/>
      <c r="G13" s="80"/>
      <c r="H13" s="23"/>
      <c r="I13" s="79">
        <v>6</v>
      </c>
      <c r="J13" s="279" t="s">
        <v>65</v>
      </c>
      <c r="K13" s="80" t="s">
        <v>747</v>
      </c>
      <c r="L13" s="138" t="s">
        <v>747</v>
      </c>
      <c r="M13" s="280" t="s">
        <v>747</v>
      </c>
      <c r="N13" s="280" t="s">
        <v>747</v>
      </c>
      <c r="O13" s="139"/>
      <c r="P13" s="80"/>
    </row>
    <row r="14" spans="1:16" s="19" customFormat="1" ht="18.75" customHeight="1" x14ac:dyDescent="0.2">
      <c r="A14" s="22">
        <v>7</v>
      </c>
      <c r="B14" s="79"/>
      <c r="C14" s="138"/>
      <c r="D14" s="206"/>
      <c r="E14" s="207"/>
      <c r="F14" s="139"/>
      <c r="G14" s="80"/>
      <c r="H14" s="23"/>
      <c r="I14" s="361" t="s">
        <v>17</v>
      </c>
      <c r="J14" s="362"/>
      <c r="K14" s="362"/>
      <c r="L14" s="362"/>
      <c r="M14" s="362"/>
      <c r="N14" s="362"/>
      <c r="O14" s="362"/>
      <c r="P14" s="363"/>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66</v>
      </c>
      <c r="K16" s="80" t="s">
        <v>747</v>
      </c>
      <c r="L16" s="138" t="s">
        <v>747</v>
      </c>
      <c r="M16" s="280" t="s">
        <v>747</v>
      </c>
      <c r="N16" s="280" t="s">
        <v>747</v>
      </c>
      <c r="O16" s="139"/>
      <c r="P16" s="80"/>
    </row>
    <row r="17" spans="1:16" s="19" customFormat="1" ht="18.75" customHeight="1" x14ac:dyDescent="0.2">
      <c r="A17" s="22">
        <v>10</v>
      </c>
      <c r="B17" s="79"/>
      <c r="C17" s="138"/>
      <c r="D17" s="206"/>
      <c r="E17" s="207"/>
      <c r="F17" s="139"/>
      <c r="G17" s="80"/>
      <c r="H17" s="23"/>
      <c r="I17" s="79">
        <v>2</v>
      </c>
      <c r="J17" s="279" t="s">
        <v>60</v>
      </c>
      <c r="K17" s="80" t="s">
        <v>747</v>
      </c>
      <c r="L17" s="138" t="s">
        <v>747</v>
      </c>
      <c r="M17" s="280" t="s">
        <v>747</v>
      </c>
      <c r="N17" s="280" t="s">
        <v>747</v>
      </c>
      <c r="O17" s="139"/>
      <c r="P17" s="80"/>
    </row>
    <row r="18" spans="1:16" s="19" customFormat="1" ht="18.75" customHeight="1" x14ac:dyDescent="0.2">
      <c r="A18" s="22">
        <v>11</v>
      </c>
      <c r="B18" s="79"/>
      <c r="C18" s="138"/>
      <c r="D18" s="206"/>
      <c r="E18" s="207"/>
      <c r="F18" s="139"/>
      <c r="G18" s="80"/>
      <c r="H18" s="23"/>
      <c r="I18" s="79">
        <v>3</v>
      </c>
      <c r="J18" s="279" t="s">
        <v>67</v>
      </c>
      <c r="K18" s="80" t="s">
        <v>747</v>
      </c>
      <c r="L18" s="138" t="s">
        <v>747</v>
      </c>
      <c r="M18" s="280" t="s">
        <v>747</v>
      </c>
      <c r="N18" s="280" t="s">
        <v>747</v>
      </c>
      <c r="O18" s="139"/>
      <c r="P18" s="80"/>
    </row>
    <row r="19" spans="1:16" s="19" customFormat="1" ht="18.75" customHeight="1" x14ac:dyDescent="0.2">
      <c r="A19" s="22">
        <v>12</v>
      </c>
      <c r="B19" s="79"/>
      <c r="C19" s="138"/>
      <c r="D19" s="206"/>
      <c r="E19" s="207"/>
      <c r="F19" s="139"/>
      <c r="G19" s="80"/>
      <c r="H19" s="23"/>
      <c r="I19" s="79">
        <v>4</v>
      </c>
      <c r="J19" s="279" t="s">
        <v>68</v>
      </c>
      <c r="K19" s="80" t="s">
        <v>747</v>
      </c>
      <c r="L19" s="138" t="s">
        <v>747</v>
      </c>
      <c r="M19" s="280" t="s">
        <v>747</v>
      </c>
      <c r="N19" s="280" t="s">
        <v>747</v>
      </c>
      <c r="O19" s="139"/>
      <c r="P19" s="80"/>
    </row>
    <row r="20" spans="1:16" s="19" customFormat="1" ht="18.75" customHeight="1" x14ac:dyDescent="0.2">
      <c r="A20" s="22">
        <v>13</v>
      </c>
      <c r="B20" s="79"/>
      <c r="C20" s="138"/>
      <c r="D20" s="206"/>
      <c r="E20" s="207"/>
      <c r="F20" s="139"/>
      <c r="G20" s="80"/>
      <c r="H20" s="23"/>
      <c r="I20" s="79">
        <v>5</v>
      </c>
      <c r="J20" s="279" t="s">
        <v>69</v>
      </c>
      <c r="K20" s="80" t="s">
        <v>747</v>
      </c>
      <c r="L20" s="138" t="s">
        <v>747</v>
      </c>
      <c r="M20" s="280" t="s">
        <v>747</v>
      </c>
      <c r="N20" s="280" t="s">
        <v>747</v>
      </c>
      <c r="O20" s="139"/>
      <c r="P20" s="80"/>
    </row>
    <row r="21" spans="1:16" s="19" customFormat="1" ht="18.75" customHeight="1" x14ac:dyDescent="0.2">
      <c r="A21" s="22">
        <v>14</v>
      </c>
      <c r="B21" s="79"/>
      <c r="C21" s="138"/>
      <c r="D21" s="206"/>
      <c r="E21" s="207"/>
      <c r="F21" s="139"/>
      <c r="G21" s="80"/>
      <c r="H21" s="23"/>
      <c r="I21" s="79">
        <v>6</v>
      </c>
      <c r="J21" s="279" t="s">
        <v>70</v>
      </c>
      <c r="K21" s="80" t="s">
        <v>747</v>
      </c>
      <c r="L21" s="138" t="s">
        <v>747</v>
      </c>
      <c r="M21" s="280" t="s">
        <v>747</v>
      </c>
      <c r="N21" s="280" t="s">
        <v>747</v>
      </c>
      <c r="O21" s="139"/>
      <c r="P21" s="80"/>
    </row>
    <row r="22" spans="1:16" s="19" customFormat="1" ht="18.75" customHeight="1" x14ac:dyDescent="0.2">
      <c r="A22" s="22">
        <v>15</v>
      </c>
      <c r="B22" s="79"/>
      <c r="C22" s="138"/>
      <c r="D22" s="206"/>
      <c r="E22" s="207"/>
      <c r="F22" s="139"/>
      <c r="G22" s="80"/>
      <c r="H22" s="23"/>
      <c r="I22" s="361" t="s">
        <v>18</v>
      </c>
      <c r="J22" s="362"/>
      <c r="K22" s="362"/>
      <c r="L22" s="362"/>
      <c r="M22" s="362"/>
      <c r="N22" s="362"/>
      <c r="O22" s="362"/>
      <c r="P22" s="363"/>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71</v>
      </c>
      <c r="K24" s="80" t="s">
        <v>747</v>
      </c>
      <c r="L24" s="138" t="s">
        <v>747</v>
      </c>
      <c r="M24" s="280" t="s">
        <v>747</v>
      </c>
      <c r="N24" s="280" t="s">
        <v>747</v>
      </c>
      <c r="O24" s="139"/>
      <c r="P24" s="80"/>
    </row>
    <row r="25" spans="1:16" s="19" customFormat="1" ht="18.75" customHeight="1" x14ac:dyDescent="0.2">
      <c r="A25" s="22">
        <v>18</v>
      </c>
      <c r="B25" s="79"/>
      <c r="C25" s="138"/>
      <c r="D25" s="206"/>
      <c r="E25" s="207"/>
      <c r="F25" s="139"/>
      <c r="G25" s="80"/>
      <c r="H25" s="23"/>
      <c r="I25" s="79">
        <v>2</v>
      </c>
      <c r="J25" s="279" t="s">
        <v>72</v>
      </c>
      <c r="K25" s="80" t="s">
        <v>747</v>
      </c>
      <c r="L25" s="138" t="s">
        <v>747</v>
      </c>
      <c r="M25" s="280" t="s">
        <v>747</v>
      </c>
      <c r="N25" s="280" t="s">
        <v>747</v>
      </c>
      <c r="O25" s="139"/>
      <c r="P25" s="80"/>
    </row>
    <row r="26" spans="1:16" s="19" customFormat="1" ht="18.75" customHeight="1" x14ac:dyDescent="0.2">
      <c r="A26" s="22">
        <v>19</v>
      </c>
      <c r="B26" s="79"/>
      <c r="C26" s="138"/>
      <c r="D26" s="206"/>
      <c r="E26" s="207"/>
      <c r="F26" s="139"/>
      <c r="G26" s="80"/>
      <c r="H26" s="23"/>
      <c r="I26" s="79">
        <v>3</v>
      </c>
      <c r="J26" s="279" t="s">
        <v>73</v>
      </c>
      <c r="K26" s="80" t="s">
        <v>747</v>
      </c>
      <c r="L26" s="138" t="s">
        <v>747</v>
      </c>
      <c r="M26" s="280" t="s">
        <v>747</v>
      </c>
      <c r="N26" s="280" t="s">
        <v>747</v>
      </c>
      <c r="O26" s="139"/>
      <c r="P26" s="80"/>
    </row>
    <row r="27" spans="1:16" s="19" customFormat="1" ht="18.75" customHeight="1" x14ac:dyDescent="0.2">
      <c r="A27" s="22">
        <v>20</v>
      </c>
      <c r="B27" s="79"/>
      <c r="C27" s="138"/>
      <c r="D27" s="206"/>
      <c r="E27" s="207"/>
      <c r="F27" s="139"/>
      <c r="G27" s="80"/>
      <c r="H27" s="23"/>
      <c r="I27" s="79">
        <v>4</v>
      </c>
      <c r="J27" s="279" t="s">
        <v>74</v>
      </c>
      <c r="K27" s="80" t="s">
        <v>747</v>
      </c>
      <c r="L27" s="138" t="s">
        <v>747</v>
      </c>
      <c r="M27" s="280" t="s">
        <v>747</v>
      </c>
      <c r="N27" s="280" t="s">
        <v>747</v>
      </c>
      <c r="O27" s="139"/>
      <c r="P27" s="80"/>
    </row>
    <row r="28" spans="1:16" s="19" customFormat="1" ht="18.75" customHeight="1" x14ac:dyDescent="0.2">
      <c r="A28" s="22">
        <v>21</v>
      </c>
      <c r="B28" s="79"/>
      <c r="C28" s="138"/>
      <c r="D28" s="206"/>
      <c r="E28" s="207"/>
      <c r="F28" s="139"/>
      <c r="G28" s="80"/>
      <c r="H28" s="23"/>
      <c r="I28" s="79">
        <v>5</v>
      </c>
      <c r="J28" s="279" t="s">
        <v>75</v>
      </c>
      <c r="K28" s="80" t="s">
        <v>747</v>
      </c>
      <c r="L28" s="138" t="s">
        <v>747</v>
      </c>
      <c r="M28" s="280" t="s">
        <v>747</v>
      </c>
      <c r="N28" s="280" t="s">
        <v>747</v>
      </c>
      <c r="O28" s="139"/>
      <c r="P28" s="80"/>
    </row>
    <row r="29" spans="1:16" s="19" customFormat="1" ht="18.75" customHeight="1" x14ac:dyDescent="0.2">
      <c r="A29" s="22">
        <v>22</v>
      </c>
      <c r="B29" s="79"/>
      <c r="C29" s="138"/>
      <c r="D29" s="206"/>
      <c r="E29" s="207"/>
      <c r="F29" s="139"/>
      <c r="G29" s="80"/>
      <c r="H29" s="23"/>
      <c r="I29" s="79">
        <v>6</v>
      </c>
      <c r="J29" s="279" t="s">
        <v>76</v>
      </c>
      <c r="K29" s="80" t="s">
        <v>747</v>
      </c>
      <c r="L29" s="138" t="s">
        <v>747</v>
      </c>
      <c r="M29" s="280" t="s">
        <v>747</v>
      </c>
      <c r="N29" s="280" t="s">
        <v>747</v>
      </c>
      <c r="O29" s="139"/>
      <c r="P29" s="80"/>
    </row>
    <row r="30" spans="1:16" s="19" customFormat="1" ht="18.75" customHeight="1" x14ac:dyDescent="0.2">
      <c r="A30" s="22">
        <v>23</v>
      </c>
      <c r="B30" s="79"/>
      <c r="C30" s="138"/>
      <c r="D30" s="206"/>
      <c r="E30" s="207"/>
      <c r="F30" s="139"/>
      <c r="G30" s="80"/>
      <c r="H30" s="23"/>
      <c r="I30" s="361" t="s">
        <v>52</v>
      </c>
      <c r="J30" s="362"/>
      <c r="K30" s="362"/>
      <c r="L30" s="362"/>
      <c r="M30" s="362"/>
      <c r="N30" s="362"/>
      <c r="O30" s="362"/>
      <c r="P30" s="363"/>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77</v>
      </c>
      <c r="K32" s="80" t="s">
        <v>747</v>
      </c>
      <c r="L32" s="138" t="s">
        <v>747</v>
      </c>
      <c r="M32" s="280" t="s">
        <v>747</v>
      </c>
      <c r="N32" s="280" t="s">
        <v>747</v>
      </c>
      <c r="O32" s="139"/>
      <c r="P32" s="80"/>
    </row>
    <row r="33" spans="1:16" s="19" customFormat="1" ht="18.75" customHeight="1" x14ac:dyDescent="0.2">
      <c r="A33" s="22">
        <v>26</v>
      </c>
      <c r="B33" s="79"/>
      <c r="C33" s="138"/>
      <c r="D33" s="206"/>
      <c r="E33" s="207"/>
      <c r="F33" s="139"/>
      <c r="G33" s="80"/>
      <c r="H33" s="23"/>
      <c r="I33" s="79">
        <v>2</v>
      </c>
      <c r="J33" s="279" t="s">
        <v>78</v>
      </c>
      <c r="K33" s="80" t="s">
        <v>747</v>
      </c>
      <c r="L33" s="138" t="s">
        <v>747</v>
      </c>
      <c r="M33" s="280" t="s">
        <v>747</v>
      </c>
      <c r="N33" s="280" t="s">
        <v>747</v>
      </c>
      <c r="O33" s="139"/>
      <c r="P33" s="80"/>
    </row>
    <row r="34" spans="1:16" s="19" customFormat="1" ht="18.75" customHeight="1" x14ac:dyDescent="0.2">
      <c r="A34" s="22">
        <v>27</v>
      </c>
      <c r="B34" s="79"/>
      <c r="C34" s="138"/>
      <c r="D34" s="206"/>
      <c r="E34" s="207"/>
      <c r="F34" s="139"/>
      <c r="G34" s="80"/>
      <c r="H34" s="23"/>
      <c r="I34" s="79">
        <v>3</v>
      </c>
      <c r="J34" s="279" t="s">
        <v>79</v>
      </c>
      <c r="K34" s="80" t="s">
        <v>747</v>
      </c>
      <c r="L34" s="138" t="s">
        <v>747</v>
      </c>
      <c r="M34" s="280" t="s">
        <v>747</v>
      </c>
      <c r="N34" s="280" t="s">
        <v>747</v>
      </c>
      <c r="O34" s="139"/>
      <c r="P34" s="80"/>
    </row>
    <row r="35" spans="1:16" s="19" customFormat="1" ht="18.75" customHeight="1" x14ac:dyDescent="0.2">
      <c r="A35" s="22">
        <v>28</v>
      </c>
      <c r="B35" s="79"/>
      <c r="C35" s="138"/>
      <c r="D35" s="206"/>
      <c r="E35" s="207"/>
      <c r="F35" s="139"/>
      <c r="G35" s="80"/>
      <c r="H35" s="23"/>
      <c r="I35" s="79">
        <v>4</v>
      </c>
      <c r="J35" s="279" t="s">
        <v>80</v>
      </c>
      <c r="K35" s="80" t="s">
        <v>747</v>
      </c>
      <c r="L35" s="138" t="s">
        <v>747</v>
      </c>
      <c r="M35" s="280" t="s">
        <v>747</v>
      </c>
      <c r="N35" s="280" t="s">
        <v>747</v>
      </c>
      <c r="O35" s="139"/>
      <c r="P35" s="80"/>
    </row>
    <row r="36" spans="1:16" s="19" customFormat="1" ht="18.75" customHeight="1" x14ac:dyDescent="0.2">
      <c r="A36" s="22">
        <v>29</v>
      </c>
      <c r="B36" s="79"/>
      <c r="C36" s="138"/>
      <c r="D36" s="206"/>
      <c r="E36" s="207"/>
      <c r="F36" s="139"/>
      <c r="G36" s="80"/>
      <c r="H36" s="23"/>
      <c r="I36" s="79">
        <v>5</v>
      </c>
      <c r="J36" s="279" t="s">
        <v>81</v>
      </c>
      <c r="K36" s="80" t="s">
        <v>747</v>
      </c>
      <c r="L36" s="138" t="s">
        <v>747</v>
      </c>
      <c r="M36" s="280" t="s">
        <v>747</v>
      </c>
      <c r="N36" s="280" t="s">
        <v>747</v>
      </c>
      <c r="O36" s="139"/>
      <c r="P36" s="80"/>
    </row>
    <row r="37" spans="1:16" s="19" customFormat="1" ht="18.75" customHeight="1" x14ac:dyDescent="0.2">
      <c r="A37" s="22">
        <v>30</v>
      </c>
      <c r="B37" s="79"/>
      <c r="C37" s="138"/>
      <c r="D37" s="206"/>
      <c r="E37" s="207"/>
      <c r="F37" s="139"/>
      <c r="G37" s="80"/>
      <c r="H37" s="23"/>
      <c r="I37" s="79">
        <v>6</v>
      </c>
      <c r="J37" s="279" t="s">
        <v>82</v>
      </c>
      <c r="K37" s="80" t="s">
        <v>747</v>
      </c>
      <c r="L37" s="138" t="s">
        <v>747</v>
      </c>
      <c r="M37" s="280" t="s">
        <v>747</v>
      </c>
      <c r="N37" s="280" t="s">
        <v>747</v>
      </c>
      <c r="O37" s="139"/>
      <c r="P37" s="80"/>
    </row>
    <row r="38" spans="1:16" s="19" customFormat="1" ht="18.75" customHeight="1" x14ac:dyDescent="0.2">
      <c r="A38" s="22">
        <v>31</v>
      </c>
      <c r="B38" s="79"/>
      <c r="C38" s="138"/>
      <c r="D38" s="206"/>
      <c r="E38" s="207"/>
      <c r="F38" s="139"/>
      <c r="G38" s="80"/>
      <c r="H38" s="23"/>
      <c r="I38" s="361" t="s">
        <v>53</v>
      </c>
      <c r="J38" s="362"/>
      <c r="K38" s="362"/>
      <c r="L38" s="362"/>
      <c r="M38" s="362"/>
      <c r="N38" s="362"/>
      <c r="O38" s="362"/>
      <c r="P38" s="363"/>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83</v>
      </c>
      <c r="K40" s="80" t="s">
        <v>747</v>
      </c>
      <c r="L40" s="138" t="s">
        <v>747</v>
      </c>
      <c r="M40" s="280" t="s">
        <v>747</v>
      </c>
      <c r="N40" s="280" t="s">
        <v>747</v>
      </c>
      <c r="O40" s="139"/>
      <c r="P40" s="80"/>
    </row>
    <row r="41" spans="1:16" s="19" customFormat="1" ht="18.75" customHeight="1" x14ac:dyDescent="0.2">
      <c r="A41" s="22">
        <v>34</v>
      </c>
      <c r="B41" s="79"/>
      <c r="C41" s="138"/>
      <c r="D41" s="206"/>
      <c r="E41" s="207"/>
      <c r="F41" s="139"/>
      <c r="G41" s="80"/>
      <c r="H41" s="23"/>
      <c r="I41" s="79">
        <v>2</v>
      </c>
      <c r="J41" s="279" t="s">
        <v>84</v>
      </c>
      <c r="K41" s="80" t="s">
        <v>747</v>
      </c>
      <c r="L41" s="138" t="s">
        <v>747</v>
      </c>
      <c r="M41" s="280" t="s">
        <v>747</v>
      </c>
      <c r="N41" s="280" t="s">
        <v>747</v>
      </c>
      <c r="O41" s="139"/>
      <c r="P41" s="80"/>
    </row>
    <row r="42" spans="1:16" s="19" customFormat="1" ht="18.75" customHeight="1" x14ac:dyDescent="0.2">
      <c r="A42" s="22">
        <v>35</v>
      </c>
      <c r="B42" s="79"/>
      <c r="C42" s="138"/>
      <c r="D42" s="206"/>
      <c r="E42" s="207"/>
      <c r="F42" s="139"/>
      <c r="G42" s="80"/>
      <c r="H42" s="23"/>
      <c r="I42" s="79">
        <v>3</v>
      </c>
      <c r="J42" s="279" t="s">
        <v>85</v>
      </c>
      <c r="K42" s="80" t="s">
        <v>747</v>
      </c>
      <c r="L42" s="138" t="s">
        <v>747</v>
      </c>
      <c r="M42" s="280" t="s">
        <v>747</v>
      </c>
      <c r="N42" s="280" t="s">
        <v>747</v>
      </c>
      <c r="O42" s="139"/>
      <c r="P42" s="80"/>
    </row>
    <row r="43" spans="1:16" s="19" customFormat="1" ht="18.75" customHeight="1" x14ac:dyDescent="0.2">
      <c r="A43" s="22">
        <v>36</v>
      </c>
      <c r="B43" s="79"/>
      <c r="C43" s="138"/>
      <c r="D43" s="206"/>
      <c r="E43" s="207"/>
      <c r="F43" s="139"/>
      <c r="G43" s="80"/>
      <c r="H43" s="23"/>
      <c r="I43" s="79">
        <v>4</v>
      </c>
      <c r="J43" s="279" t="s">
        <v>86</v>
      </c>
      <c r="K43" s="80" t="s">
        <v>747</v>
      </c>
      <c r="L43" s="138" t="s">
        <v>747</v>
      </c>
      <c r="M43" s="280" t="s">
        <v>747</v>
      </c>
      <c r="N43" s="280" t="s">
        <v>747</v>
      </c>
      <c r="O43" s="139"/>
      <c r="P43" s="80"/>
    </row>
    <row r="44" spans="1:16" s="19" customFormat="1" ht="18.75" customHeight="1" x14ac:dyDescent="0.2">
      <c r="A44" s="22">
        <v>37</v>
      </c>
      <c r="B44" s="79"/>
      <c r="C44" s="138"/>
      <c r="D44" s="206"/>
      <c r="E44" s="207"/>
      <c r="F44" s="139"/>
      <c r="G44" s="80"/>
      <c r="H44" s="23"/>
      <c r="I44" s="79">
        <v>5</v>
      </c>
      <c r="J44" s="279" t="s">
        <v>87</v>
      </c>
      <c r="K44" s="80" t="s">
        <v>747</v>
      </c>
      <c r="L44" s="138" t="s">
        <v>747</v>
      </c>
      <c r="M44" s="280" t="s">
        <v>747</v>
      </c>
      <c r="N44" s="280" t="s">
        <v>747</v>
      </c>
      <c r="O44" s="139"/>
      <c r="P44" s="80"/>
    </row>
    <row r="45" spans="1:16" s="19" customFormat="1" ht="18.75" customHeight="1" x14ac:dyDescent="0.2">
      <c r="A45" s="22">
        <v>38</v>
      </c>
      <c r="B45" s="79"/>
      <c r="C45" s="138"/>
      <c r="D45" s="206"/>
      <c r="E45" s="207"/>
      <c r="F45" s="139"/>
      <c r="G45" s="80"/>
      <c r="H45" s="23"/>
      <c r="I45" s="79">
        <v>6</v>
      </c>
      <c r="J45" s="279" t="s">
        <v>88</v>
      </c>
      <c r="K45" s="80" t="s">
        <v>747</v>
      </c>
      <c r="L45" s="138" t="s">
        <v>747</v>
      </c>
      <c r="M45" s="280" t="s">
        <v>747</v>
      </c>
      <c r="N45" s="280" t="s">
        <v>747</v>
      </c>
      <c r="O45" s="139"/>
      <c r="P45" s="80"/>
    </row>
    <row r="46" spans="1:16" s="19" customFormat="1" ht="18.75" customHeight="1" x14ac:dyDescent="0.2">
      <c r="A46" s="22">
        <v>39</v>
      </c>
      <c r="B46" s="79"/>
      <c r="C46" s="138"/>
      <c r="D46" s="206"/>
      <c r="E46" s="207"/>
      <c r="F46" s="139"/>
      <c r="G46" s="80"/>
      <c r="H46" s="23"/>
      <c r="I46" s="361" t="s">
        <v>54</v>
      </c>
      <c r="J46" s="362"/>
      <c r="K46" s="362"/>
      <c r="L46" s="362"/>
      <c r="M46" s="362"/>
      <c r="N46" s="362"/>
      <c r="O46" s="362"/>
      <c r="P46" s="363"/>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89</v>
      </c>
      <c r="K48" s="80" t="s">
        <v>747</v>
      </c>
      <c r="L48" s="138" t="s">
        <v>747</v>
      </c>
      <c r="M48" s="280" t="s">
        <v>747</v>
      </c>
      <c r="N48" s="280" t="s">
        <v>747</v>
      </c>
      <c r="O48" s="139"/>
      <c r="P48" s="80"/>
    </row>
    <row r="49" spans="1:16" s="19" customFormat="1" ht="18.75" customHeight="1" x14ac:dyDescent="0.2">
      <c r="A49" s="22">
        <v>42</v>
      </c>
      <c r="B49" s="79"/>
      <c r="C49" s="138"/>
      <c r="D49" s="206"/>
      <c r="E49" s="207"/>
      <c r="F49" s="139"/>
      <c r="G49" s="80"/>
      <c r="H49" s="23"/>
      <c r="I49" s="79">
        <v>2</v>
      </c>
      <c r="J49" s="279" t="s">
        <v>90</v>
      </c>
      <c r="K49" s="80" t="s">
        <v>747</v>
      </c>
      <c r="L49" s="138" t="s">
        <v>747</v>
      </c>
      <c r="M49" s="280" t="s">
        <v>747</v>
      </c>
      <c r="N49" s="280" t="s">
        <v>747</v>
      </c>
      <c r="O49" s="139"/>
      <c r="P49" s="80"/>
    </row>
    <row r="50" spans="1:16" s="19" customFormat="1" ht="18.75" customHeight="1" x14ac:dyDescent="0.2">
      <c r="A50" s="22">
        <v>43</v>
      </c>
      <c r="B50" s="79"/>
      <c r="C50" s="138"/>
      <c r="D50" s="206"/>
      <c r="E50" s="207"/>
      <c r="F50" s="139"/>
      <c r="G50" s="80"/>
      <c r="H50" s="23"/>
      <c r="I50" s="79">
        <v>3</v>
      </c>
      <c r="J50" s="279" t="s">
        <v>91</v>
      </c>
      <c r="K50" s="80" t="s">
        <v>747</v>
      </c>
      <c r="L50" s="138" t="s">
        <v>747</v>
      </c>
      <c r="M50" s="280" t="s">
        <v>747</v>
      </c>
      <c r="N50" s="280" t="s">
        <v>747</v>
      </c>
      <c r="O50" s="139"/>
      <c r="P50" s="80"/>
    </row>
    <row r="51" spans="1:16" s="19" customFormat="1" ht="18.75" customHeight="1" x14ac:dyDescent="0.2">
      <c r="A51" s="22">
        <v>44</v>
      </c>
      <c r="B51" s="79"/>
      <c r="C51" s="138"/>
      <c r="D51" s="206"/>
      <c r="E51" s="207"/>
      <c r="F51" s="139"/>
      <c r="G51" s="80"/>
      <c r="H51" s="23"/>
      <c r="I51" s="79">
        <v>4</v>
      </c>
      <c r="J51" s="279" t="s">
        <v>92</v>
      </c>
      <c r="K51" s="80" t="s">
        <v>747</v>
      </c>
      <c r="L51" s="138" t="s">
        <v>747</v>
      </c>
      <c r="M51" s="280" t="s">
        <v>747</v>
      </c>
      <c r="N51" s="280" t="s">
        <v>747</v>
      </c>
      <c r="O51" s="139"/>
      <c r="P51" s="80"/>
    </row>
    <row r="52" spans="1:16" s="19" customFormat="1" ht="18.75" customHeight="1" x14ac:dyDescent="0.2">
      <c r="A52" s="22">
        <v>45</v>
      </c>
      <c r="B52" s="79"/>
      <c r="C52" s="138"/>
      <c r="D52" s="206"/>
      <c r="E52" s="207"/>
      <c r="F52" s="139"/>
      <c r="G52" s="80"/>
      <c r="H52" s="23"/>
      <c r="I52" s="79">
        <v>5</v>
      </c>
      <c r="J52" s="279" t="s">
        <v>93</v>
      </c>
      <c r="K52" s="80" t="s">
        <v>747</v>
      </c>
      <c r="L52" s="138" t="s">
        <v>747</v>
      </c>
      <c r="M52" s="280" t="s">
        <v>747</v>
      </c>
      <c r="N52" s="280" t="s">
        <v>747</v>
      </c>
      <c r="O52" s="139"/>
      <c r="P52" s="80"/>
    </row>
    <row r="53" spans="1:16" s="19" customFormat="1" ht="18.75" customHeight="1" x14ac:dyDescent="0.2">
      <c r="A53" s="22">
        <v>46</v>
      </c>
      <c r="B53" s="79"/>
      <c r="C53" s="138"/>
      <c r="D53" s="206"/>
      <c r="E53" s="207"/>
      <c r="F53" s="139"/>
      <c r="G53" s="80"/>
      <c r="H53" s="23"/>
      <c r="I53" s="79">
        <v>6</v>
      </c>
      <c r="J53" s="279" t="s">
        <v>94</v>
      </c>
      <c r="K53" s="80" t="s">
        <v>747</v>
      </c>
      <c r="L53" s="138" t="s">
        <v>747</v>
      </c>
      <c r="M53" s="280" t="s">
        <v>747</v>
      </c>
      <c r="N53" s="280" t="s">
        <v>747</v>
      </c>
      <c r="O53" s="139"/>
      <c r="P53" s="80"/>
    </row>
    <row r="54" spans="1:16" s="19" customFormat="1" ht="18.75" customHeight="1" x14ac:dyDescent="0.2">
      <c r="A54" s="22">
        <v>47</v>
      </c>
      <c r="B54" s="79"/>
      <c r="C54" s="138"/>
      <c r="D54" s="206"/>
      <c r="E54" s="207"/>
      <c r="F54" s="139"/>
      <c r="G54" s="80"/>
      <c r="H54" s="23"/>
      <c r="I54" s="361" t="s">
        <v>56</v>
      </c>
      <c r="J54" s="362"/>
      <c r="K54" s="362"/>
      <c r="L54" s="362"/>
      <c r="M54" s="362"/>
      <c r="N54" s="362"/>
      <c r="O54" s="362"/>
      <c r="P54" s="363"/>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95</v>
      </c>
      <c r="K56" s="80" t="s">
        <v>747</v>
      </c>
      <c r="L56" s="138" t="s">
        <v>747</v>
      </c>
      <c r="M56" s="280" t="s">
        <v>747</v>
      </c>
      <c r="N56" s="280" t="s">
        <v>747</v>
      </c>
      <c r="O56" s="139"/>
      <c r="P56" s="80"/>
    </row>
    <row r="57" spans="1:16" s="19" customFormat="1" ht="18.75" customHeight="1" x14ac:dyDescent="0.2">
      <c r="A57" s="22">
        <v>50</v>
      </c>
      <c r="B57" s="79"/>
      <c r="C57" s="138"/>
      <c r="D57" s="206"/>
      <c r="E57" s="207"/>
      <c r="F57" s="139"/>
      <c r="G57" s="80"/>
      <c r="H57" s="23"/>
      <c r="I57" s="79">
        <v>2</v>
      </c>
      <c r="J57" s="279" t="s">
        <v>96</v>
      </c>
      <c r="K57" s="80" t="s">
        <v>747</v>
      </c>
      <c r="L57" s="138" t="s">
        <v>747</v>
      </c>
      <c r="M57" s="280" t="s">
        <v>747</v>
      </c>
      <c r="N57" s="280" t="s">
        <v>747</v>
      </c>
      <c r="O57" s="139"/>
      <c r="P57" s="80"/>
    </row>
    <row r="58" spans="1:16" s="19" customFormat="1" ht="18.75" customHeight="1" x14ac:dyDescent="0.2">
      <c r="A58" s="22">
        <v>51</v>
      </c>
      <c r="B58" s="79"/>
      <c r="C58" s="138"/>
      <c r="D58" s="206"/>
      <c r="E58" s="207"/>
      <c r="F58" s="139"/>
      <c r="G58" s="80"/>
      <c r="H58" s="23"/>
      <c r="I58" s="79">
        <v>3</v>
      </c>
      <c r="J58" s="279" t="s">
        <v>97</v>
      </c>
      <c r="K58" s="80" t="s">
        <v>747</v>
      </c>
      <c r="L58" s="138" t="s">
        <v>747</v>
      </c>
      <c r="M58" s="280" t="s">
        <v>747</v>
      </c>
      <c r="N58" s="280" t="s">
        <v>747</v>
      </c>
      <c r="O58" s="139"/>
      <c r="P58" s="80"/>
    </row>
    <row r="59" spans="1:16" s="19" customFormat="1" ht="18.75" customHeight="1" x14ac:dyDescent="0.2">
      <c r="A59" s="22">
        <v>52</v>
      </c>
      <c r="B59" s="79"/>
      <c r="C59" s="138"/>
      <c r="D59" s="206"/>
      <c r="E59" s="207"/>
      <c r="F59" s="139"/>
      <c r="G59" s="80"/>
      <c r="H59" s="23"/>
      <c r="I59" s="79">
        <v>4</v>
      </c>
      <c r="J59" s="279" t="s">
        <v>98</v>
      </c>
      <c r="K59" s="80" t="s">
        <v>747</v>
      </c>
      <c r="L59" s="138" t="s">
        <v>747</v>
      </c>
      <c r="M59" s="280" t="s">
        <v>747</v>
      </c>
      <c r="N59" s="280" t="s">
        <v>747</v>
      </c>
      <c r="O59" s="139"/>
      <c r="P59" s="80"/>
    </row>
    <row r="60" spans="1:16" s="19" customFormat="1" ht="18.75" customHeight="1" x14ac:dyDescent="0.2">
      <c r="A60" s="22">
        <v>53</v>
      </c>
      <c r="B60" s="79"/>
      <c r="C60" s="138"/>
      <c r="D60" s="206"/>
      <c r="E60" s="207"/>
      <c r="F60" s="139"/>
      <c r="G60" s="80"/>
      <c r="H60" s="23"/>
      <c r="I60" s="79">
        <v>5</v>
      </c>
      <c r="J60" s="279" t="s">
        <v>99</v>
      </c>
      <c r="K60" s="80" t="s">
        <v>747</v>
      </c>
      <c r="L60" s="138" t="s">
        <v>747</v>
      </c>
      <c r="M60" s="280" t="s">
        <v>747</v>
      </c>
      <c r="N60" s="280" t="s">
        <v>747</v>
      </c>
      <c r="O60" s="139"/>
      <c r="P60" s="80"/>
    </row>
    <row r="61" spans="1:16" s="19" customFormat="1" ht="18.75" customHeight="1" x14ac:dyDescent="0.2">
      <c r="A61" s="22">
        <v>54</v>
      </c>
      <c r="B61" s="79"/>
      <c r="C61" s="138"/>
      <c r="D61" s="206"/>
      <c r="E61" s="207"/>
      <c r="F61" s="139"/>
      <c r="G61" s="80"/>
      <c r="H61" s="23"/>
      <c r="I61" s="79">
        <v>6</v>
      </c>
      <c r="J61" s="279" t="s">
        <v>100</v>
      </c>
      <c r="K61" s="80" t="s">
        <v>747</v>
      </c>
      <c r="L61" s="138" t="s">
        <v>747</v>
      </c>
      <c r="M61" s="280" t="s">
        <v>747</v>
      </c>
      <c r="N61" s="280" t="s">
        <v>747</v>
      </c>
      <c r="O61" s="139"/>
      <c r="P61" s="80"/>
    </row>
    <row r="62" spans="1:16" s="19" customFormat="1" ht="18.75" customHeight="1" x14ac:dyDescent="0.2">
      <c r="A62" s="22">
        <v>55</v>
      </c>
      <c r="B62" s="79"/>
      <c r="C62" s="138"/>
      <c r="D62" s="206"/>
      <c r="E62" s="207"/>
      <c r="F62" s="139"/>
      <c r="G62" s="80"/>
      <c r="H62" s="23"/>
      <c r="I62" s="361" t="s">
        <v>274</v>
      </c>
      <c r="J62" s="362"/>
      <c r="K62" s="362"/>
      <c r="L62" s="362"/>
      <c r="M62" s="362"/>
      <c r="N62" s="362"/>
      <c r="O62" s="362"/>
      <c r="P62" s="363"/>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378</v>
      </c>
      <c r="K64" s="80" t="s">
        <v>747</v>
      </c>
      <c r="L64" s="138" t="s">
        <v>747</v>
      </c>
      <c r="M64" s="280" t="s">
        <v>747</v>
      </c>
      <c r="N64" s="280" t="s">
        <v>747</v>
      </c>
      <c r="O64" s="139"/>
      <c r="P64" s="80"/>
    </row>
    <row r="65" spans="1:17" s="19" customFormat="1" ht="18.75" customHeight="1" x14ac:dyDescent="0.2">
      <c r="A65" s="22">
        <v>58</v>
      </c>
      <c r="B65" s="79"/>
      <c r="C65" s="138"/>
      <c r="D65" s="206"/>
      <c r="E65" s="207"/>
      <c r="F65" s="139"/>
      <c r="G65" s="80"/>
      <c r="H65" s="23"/>
      <c r="I65" s="79">
        <v>2</v>
      </c>
      <c r="J65" s="279" t="s">
        <v>379</v>
      </c>
      <c r="K65" s="80" t="s">
        <v>747</v>
      </c>
      <c r="L65" s="138" t="s">
        <v>747</v>
      </c>
      <c r="M65" s="280" t="s">
        <v>747</v>
      </c>
      <c r="N65" s="280" t="s">
        <v>747</v>
      </c>
      <c r="O65" s="139"/>
      <c r="P65" s="80"/>
    </row>
    <row r="66" spans="1:17" s="19" customFormat="1" ht="18.75" customHeight="1" x14ac:dyDescent="0.2">
      <c r="A66" s="22">
        <v>59</v>
      </c>
      <c r="B66" s="79"/>
      <c r="C66" s="138"/>
      <c r="D66" s="206"/>
      <c r="E66" s="207"/>
      <c r="F66" s="139"/>
      <c r="G66" s="80"/>
      <c r="H66" s="23"/>
      <c r="I66" s="79">
        <v>3</v>
      </c>
      <c r="J66" s="279" t="s">
        <v>380</v>
      </c>
      <c r="K66" s="80" t="s">
        <v>747</v>
      </c>
      <c r="L66" s="138" t="s">
        <v>747</v>
      </c>
      <c r="M66" s="280" t="s">
        <v>747</v>
      </c>
      <c r="N66" s="280" t="s">
        <v>747</v>
      </c>
      <c r="O66" s="139"/>
      <c r="P66" s="80"/>
    </row>
    <row r="67" spans="1:17" s="19" customFormat="1" ht="18.75" customHeight="1" x14ac:dyDescent="0.2">
      <c r="A67" s="22">
        <v>60</v>
      </c>
      <c r="B67" s="79"/>
      <c r="C67" s="138"/>
      <c r="D67" s="206"/>
      <c r="E67" s="207"/>
      <c r="F67" s="139"/>
      <c r="G67" s="80"/>
      <c r="H67" s="23"/>
      <c r="I67" s="79">
        <v>4</v>
      </c>
      <c r="J67" s="279" t="s">
        <v>381</v>
      </c>
      <c r="K67" s="80" t="s">
        <v>747</v>
      </c>
      <c r="L67" s="138" t="s">
        <v>747</v>
      </c>
      <c r="M67" s="280" t="s">
        <v>747</v>
      </c>
      <c r="N67" s="280" t="s">
        <v>747</v>
      </c>
      <c r="O67" s="139"/>
      <c r="P67" s="80"/>
    </row>
    <row r="68" spans="1:17" s="19" customFormat="1" ht="18.75" customHeight="1" x14ac:dyDescent="0.2">
      <c r="A68" s="22">
        <v>61</v>
      </c>
      <c r="B68" s="79"/>
      <c r="C68" s="138"/>
      <c r="D68" s="206"/>
      <c r="E68" s="207"/>
      <c r="F68" s="139"/>
      <c r="G68" s="80"/>
      <c r="H68" s="23"/>
      <c r="I68" s="79">
        <v>5</v>
      </c>
      <c r="J68" s="279" t="s">
        <v>382</v>
      </c>
      <c r="K68" s="80" t="s">
        <v>747</v>
      </c>
      <c r="L68" s="138" t="s">
        <v>747</v>
      </c>
      <c r="M68" s="280" t="s">
        <v>747</v>
      </c>
      <c r="N68" s="280" t="s">
        <v>747</v>
      </c>
      <c r="O68" s="139"/>
      <c r="P68" s="80"/>
    </row>
    <row r="69" spans="1:17" s="19" customFormat="1" ht="18.75" customHeight="1" x14ac:dyDescent="0.2">
      <c r="A69" s="22">
        <v>62</v>
      </c>
      <c r="B69" s="79"/>
      <c r="C69" s="138"/>
      <c r="D69" s="206"/>
      <c r="E69" s="207"/>
      <c r="F69" s="139"/>
      <c r="G69" s="80"/>
      <c r="H69" s="23"/>
      <c r="I69" s="79">
        <v>6</v>
      </c>
      <c r="J69" s="279" t="s">
        <v>383</v>
      </c>
      <c r="K69" s="80" t="s">
        <v>747</v>
      </c>
      <c r="L69" s="138" t="s">
        <v>747</v>
      </c>
      <c r="M69" s="280" t="s">
        <v>747</v>
      </c>
      <c r="N69" s="280" t="s">
        <v>747</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F6:F7"/>
    <mergeCell ref="I38:P38"/>
    <mergeCell ref="I46:P46"/>
    <mergeCell ref="I54:P54"/>
    <mergeCell ref="I62:P62"/>
    <mergeCell ref="G6:G7"/>
    <mergeCell ref="I6:P6"/>
    <mergeCell ref="I14:P14"/>
    <mergeCell ref="I22:P22"/>
    <mergeCell ref="I30:P30"/>
    <mergeCell ref="A6:A7"/>
    <mergeCell ref="B6:B7"/>
    <mergeCell ref="C6:C7"/>
    <mergeCell ref="D6:D7"/>
    <mergeCell ref="E6:E7"/>
    <mergeCell ref="N5:P5"/>
    <mergeCell ref="A1:P1"/>
    <mergeCell ref="A2:P2"/>
    <mergeCell ref="A3:C3"/>
    <mergeCell ref="D3:E3"/>
    <mergeCell ref="F3:G3"/>
    <mergeCell ref="N3:P3"/>
    <mergeCell ref="I3:L3"/>
    <mergeCell ref="A4:C4"/>
    <mergeCell ref="D4:E4"/>
  </mergeCells>
  <conditionalFormatting sqref="F8:F69">
    <cfRule type="duplicateValues" dxfId="9"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389" t="s">
        <v>245</v>
      </c>
      <c r="B1" s="389"/>
      <c r="C1" s="389"/>
      <c r="D1" s="389"/>
      <c r="E1" s="389"/>
      <c r="F1" s="389"/>
      <c r="G1" s="389"/>
      <c r="H1" s="389"/>
      <c r="I1" s="389"/>
      <c r="J1" s="389"/>
      <c r="K1" s="389"/>
      <c r="L1" s="389"/>
      <c r="M1" s="389"/>
      <c r="N1" s="389"/>
      <c r="O1" s="389"/>
    </row>
    <row r="2" spans="1:16" ht="25.5" customHeight="1" x14ac:dyDescent="0.2">
      <c r="A2" s="390" t="s">
        <v>740</v>
      </c>
      <c r="B2" s="390"/>
      <c r="C2" s="390"/>
      <c r="D2" s="390"/>
      <c r="E2" s="390"/>
      <c r="F2" s="390"/>
      <c r="G2" s="390"/>
      <c r="H2" s="390"/>
      <c r="I2" s="390"/>
      <c r="J2" s="390"/>
      <c r="K2" s="390"/>
      <c r="L2" s="390"/>
      <c r="M2" s="390"/>
      <c r="N2" s="390"/>
      <c r="O2" s="390"/>
    </row>
    <row r="3" spans="1:16" s="4" customFormat="1" ht="24.75" customHeight="1" x14ac:dyDescent="0.2">
      <c r="A3" s="392" t="s">
        <v>279</v>
      </c>
      <c r="B3" s="392"/>
      <c r="C3" s="392"/>
      <c r="D3" s="391" t="s">
        <v>242</v>
      </c>
      <c r="E3" s="391"/>
      <c r="F3" s="105" t="s">
        <v>275</v>
      </c>
      <c r="G3" s="386" t="s">
        <v>736</v>
      </c>
      <c r="H3" s="386"/>
      <c r="I3" s="386"/>
      <c r="J3" s="263"/>
      <c r="K3" s="263"/>
      <c r="L3" s="261" t="s">
        <v>451</v>
      </c>
      <c r="M3" s="386" t="s">
        <v>596</v>
      </c>
      <c r="N3" s="386"/>
      <c r="O3" s="386"/>
    </row>
    <row r="4" spans="1:16" s="4" customFormat="1" ht="17.25" customHeight="1" x14ac:dyDescent="0.2">
      <c r="A4" s="388" t="s">
        <v>280</v>
      </c>
      <c r="B4" s="388"/>
      <c r="C4" s="388"/>
      <c r="D4" s="387" t="s">
        <v>590</v>
      </c>
      <c r="E4" s="387"/>
      <c r="F4" s="388"/>
      <c r="G4" s="388"/>
      <c r="H4" s="388"/>
      <c r="I4" s="388"/>
      <c r="J4" s="264"/>
      <c r="K4" s="388" t="s">
        <v>278</v>
      </c>
      <c r="L4" s="388"/>
      <c r="M4" s="397">
        <v>42364</v>
      </c>
      <c r="N4" s="397"/>
      <c r="O4" s="247">
        <v>0.625</v>
      </c>
    </row>
    <row r="5" spans="1:16" ht="18.75" customHeight="1" x14ac:dyDescent="0.2">
      <c r="A5" s="5"/>
      <c r="B5" s="5"/>
      <c r="C5" s="5"/>
      <c r="D5" s="9"/>
      <c r="E5" s="6"/>
      <c r="F5" s="7"/>
      <c r="G5" s="8"/>
      <c r="H5" s="8"/>
      <c r="I5" s="8"/>
      <c r="J5" s="8"/>
      <c r="K5" s="8"/>
      <c r="L5" s="8"/>
      <c r="M5" s="8"/>
      <c r="N5" s="376"/>
      <c r="O5" s="376"/>
    </row>
    <row r="6" spans="1:16" ht="15.75" x14ac:dyDescent="0.2">
      <c r="A6" s="398" t="s">
        <v>6</v>
      </c>
      <c r="B6" s="398"/>
      <c r="C6" s="395" t="s">
        <v>248</v>
      </c>
      <c r="D6" s="395" t="s">
        <v>282</v>
      </c>
      <c r="E6" s="398" t="s">
        <v>7</v>
      </c>
      <c r="F6" s="398" t="s">
        <v>55</v>
      </c>
      <c r="G6" s="399" t="s">
        <v>44</v>
      </c>
      <c r="H6" s="399"/>
      <c r="I6" s="399"/>
      <c r="J6" s="399"/>
      <c r="K6" s="399"/>
      <c r="L6" s="399"/>
      <c r="M6" s="399"/>
      <c r="N6" s="396" t="s">
        <v>8</v>
      </c>
      <c r="O6" s="396" t="s">
        <v>452</v>
      </c>
    </row>
    <row r="7" spans="1:16" ht="21.75" customHeight="1" x14ac:dyDescent="0.2">
      <c r="A7" s="398"/>
      <c r="B7" s="398"/>
      <c r="C7" s="395"/>
      <c r="D7" s="395"/>
      <c r="E7" s="398"/>
      <c r="F7" s="398"/>
      <c r="G7" s="108">
        <v>1</v>
      </c>
      <c r="H7" s="108">
        <v>2</v>
      </c>
      <c r="I7" s="108">
        <v>3</v>
      </c>
      <c r="J7" s="266" t="s">
        <v>453</v>
      </c>
      <c r="K7" s="262">
        <v>4</v>
      </c>
      <c r="L7" s="262">
        <v>5</v>
      </c>
      <c r="M7" s="108">
        <v>6</v>
      </c>
      <c r="N7" s="396"/>
      <c r="O7" s="396"/>
    </row>
    <row r="8" spans="1:16" s="95" customFormat="1" ht="24" customHeight="1" x14ac:dyDescent="0.2">
      <c r="A8" s="109">
        <v>1</v>
      </c>
      <c r="B8" s="110" t="s">
        <v>283</v>
      </c>
      <c r="C8" s="111" t="s">
        <v>747</v>
      </c>
      <c r="D8" s="112" t="s">
        <v>747</v>
      </c>
      <c r="E8" s="222" t="s">
        <v>747</v>
      </c>
      <c r="F8" s="222" t="s">
        <v>747</v>
      </c>
      <c r="G8" s="205"/>
      <c r="H8" s="205"/>
      <c r="I8" s="205"/>
      <c r="J8" s="270" t="s">
        <v>747</v>
      </c>
      <c r="K8" s="271"/>
      <c r="L8" s="271"/>
      <c r="M8" s="271"/>
      <c r="N8" s="270">
        <v>0</v>
      </c>
      <c r="O8" s="113"/>
    </row>
    <row r="9" spans="1:16" s="95" customFormat="1" ht="24" customHeight="1" x14ac:dyDescent="0.2">
      <c r="A9" s="109">
        <v>2</v>
      </c>
      <c r="B9" s="110" t="s">
        <v>284</v>
      </c>
      <c r="C9" s="111" t="s">
        <v>747</v>
      </c>
      <c r="D9" s="112" t="s">
        <v>747</v>
      </c>
      <c r="E9" s="222" t="s">
        <v>747</v>
      </c>
      <c r="F9" s="222" t="s">
        <v>747</v>
      </c>
      <c r="G9" s="205"/>
      <c r="H9" s="205"/>
      <c r="I9" s="205"/>
      <c r="J9" s="270" t="s">
        <v>747</v>
      </c>
      <c r="K9" s="271"/>
      <c r="L9" s="271"/>
      <c r="M9" s="271"/>
      <c r="N9" s="270">
        <v>0</v>
      </c>
      <c r="O9" s="113"/>
    </row>
    <row r="10" spans="1:16" s="95" customFormat="1" ht="24" customHeight="1" x14ac:dyDescent="0.2">
      <c r="A10" s="109">
        <v>3</v>
      </c>
      <c r="B10" s="110" t="s">
        <v>285</v>
      </c>
      <c r="C10" s="111" t="s">
        <v>747</v>
      </c>
      <c r="D10" s="112" t="s">
        <v>747</v>
      </c>
      <c r="E10" s="222" t="s">
        <v>747</v>
      </c>
      <c r="F10" s="222" t="s">
        <v>747</v>
      </c>
      <c r="G10" s="205"/>
      <c r="H10" s="205"/>
      <c r="I10" s="205"/>
      <c r="J10" s="270" t="s">
        <v>747</v>
      </c>
      <c r="K10" s="271"/>
      <c r="L10" s="271"/>
      <c r="M10" s="271"/>
      <c r="N10" s="270">
        <v>0</v>
      </c>
      <c r="O10" s="113"/>
    </row>
    <row r="11" spans="1:16" s="95" customFormat="1" ht="24" customHeight="1" x14ac:dyDescent="0.2">
      <c r="A11" s="109">
        <v>4</v>
      </c>
      <c r="B11" s="110" t="s">
        <v>286</v>
      </c>
      <c r="C11" s="111" t="s">
        <v>747</v>
      </c>
      <c r="D11" s="112" t="s">
        <v>747</v>
      </c>
      <c r="E11" s="222" t="s">
        <v>747</v>
      </c>
      <c r="F11" s="222" t="s">
        <v>747</v>
      </c>
      <c r="G11" s="205"/>
      <c r="H11" s="205"/>
      <c r="I11" s="205"/>
      <c r="J11" s="270" t="s">
        <v>747</v>
      </c>
      <c r="K11" s="271"/>
      <c r="L11" s="271"/>
      <c r="M11" s="271"/>
      <c r="N11" s="270">
        <v>0</v>
      </c>
      <c r="O11" s="113"/>
    </row>
    <row r="12" spans="1:16" s="95" customFormat="1" ht="24" customHeight="1" x14ac:dyDescent="0.2">
      <c r="A12" s="109">
        <v>5</v>
      </c>
      <c r="B12" s="110" t="s">
        <v>287</v>
      </c>
      <c r="C12" s="111" t="s">
        <v>747</v>
      </c>
      <c r="D12" s="112" t="s">
        <v>747</v>
      </c>
      <c r="E12" s="222" t="s">
        <v>747</v>
      </c>
      <c r="F12" s="222" t="s">
        <v>747</v>
      </c>
      <c r="G12" s="205"/>
      <c r="H12" s="205"/>
      <c r="I12" s="205"/>
      <c r="J12" s="270" t="s">
        <v>747</v>
      </c>
      <c r="K12" s="271"/>
      <c r="L12" s="271"/>
      <c r="M12" s="271"/>
      <c r="N12" s="270">
        <v>0</v>
      </c>
      <c r="O12" s="113"/>
      <c r="P12" s="96"/>
    </row>
    <row r="13" spans="1:16" s="95" customFormat="1" ht="24" customHeight="1" x14ac:dyDescent="0.2">
      <c r="A13" s="109">
        <v>6</v>
      </c>
      <c r="B13" s="110" t="s">
        <v>288</v>
      </c>
      <c r="C13" s="111" t="s">
        <v>747</v>
      </c>
      <c r="D13" s="112" t="s">
        <v>747</v>
      </c>
      <c r="E13" s="222" t="s">
        <v>747</v>
      </c>
      <c r="F13" s="222" t="s">
        <v>747</v>
      </c>
      <c r="G13" s="205"/>
      <c r="H13" s="205"/>
      <c r="I13" s="205"/>
      <c r="J13" s="270" t="s">
        <v>747</v>
      </c>
      <c r="K13" s="271"/>
      <c r="L13" s="271"/>
      <c r="M13" s="271"/>
      <c r="N13" s="270">
        <v>0</v>
      </c>
      <c r="O13" s="113"/>
    </row>
    <row r="14" spans="1:16" s="95" customFormat="1" ht="24" customHeight="1" x14ac:dyDescent="0.2">
      <c r="A14" s="109">
        <v>7</v>
      </c>
      <c r="B14" s="110" t="s">
        <v>289</v>
      </c>
      <c r="C14" s="111" t="s">
        <v>747</v>
      </c>
      <c r="D14" s="112" t="s">
        <v>747</v>
      </c>
      <c r="E14" s="222" t="s">
        <v>747</v>
      </c>
      <c r="F14" s="222" t="s">
        <v>747</v>
      </c>
      <c r="G14" s="205"/>
      <c r="H14" s="205"/>
      <c r="I14" s="205"/>
      <c r="J14" s="270" t="s">
        <v>747</v>
      </c>
      <c r="K14" s="271"/>
      <c r="L14" s="271"/>
      <c r="M14" s="271"/>
      <c r="N14" s="270">
        <v>0</v>
      </c>
      <c r="O14" s="113"/>
    </row>
    <row r="15" spans="1:16" s="95" customFormat="1" ht="24" customHeight="1" x14ac:dyDescent="0.2">
      <c r="A15" s="109">
        <v>8</v>
      </c>
      <c r="B15" s="110" t="s">
        <v>290</v>
      </c>
      <c r="C15" s="111" t="s">
        <v>747</v>
      </c>
      <c r="D15" s="112" t="s">
        <v>747</v>
      </c>
      <c r="E15" s="222" t="s">
        <v>747</v>
      </c>
      <c r="F15" s="222" t="s">
        <v>747</v>
      </c>
      <c r="G15" s="205"/>
      <c r="H15" s="205"/>
      <c r="I15" s="205"/>
      <c r="J15" s="270" t="s">
        <v>747</v>
      </c>
      <c r="K15" s="271"/>
      <c r="L15" s="271"/>
      <c r="M15" s="271"/>
      <c r="N15" s="270">
        <v>0</v>
      </c>
      <c r="O15" s="113"/>
    </row>
    <row r="16" spans="1:16" s="95" customFormat="1" ht="24" customHeight="1" x14ac:dyDescent="0.2">
      <c r="A16" s="109">
        <v>9</v>
      </c>
      <c r="B16" s="110" t="s">
        <v>291</v>
      </c>
      <c r="C16" s="111" t="s">
        <v>747</v>
      </c>
      <c r="D16" s="112" t="s">
        <v>747</v>
      </c>
      <c r="E16" s="222" t="s">
        <v>747</v>
      </c>
      <c r="F16" s="222" t="s">
        <v>747</v>
      </c>
      <c r="G16" s="205"/>
      <c r="H16" s="205"/>
      <c r="I16" s="205"/>
      <c r="J16" s="270" t="s">
        <v>747</v>
      </c>
      <c r="K16" s="271"/>
      <c r="L16" s="271"/>
      <c r="M16" s="271"/>
      <c r="N16" s="270">
        <v>0</v>
      </c>
      <c r="O16" s="113"/>
    </row>
    <row r="17" spans="1:16" s="95" customFormat="1" ht="24" customHeight="1" x14ac:dyDescent="0.2">
      <c r="A17" s="109">
        <v>10</v>
      </c>
      <c r="B17" s="110" t="s">
        <v>292</v>
      </c>
      <c r="C17" s="111" t="s">
        <v>747</v>
      </c>
      <c r="D17" s="112" t="s">
        <v>747</v>
      </c>
      <c r="E17" s="222" t="s">
        <v>747</v>
      </c>
      <c r="F17" s="222" t="s">
        <v>747</v>
      </c>
      <c r="G17" s="205"/>
      <c r="H17" s="205"/>
      <c r="I17" s="205"/>
      <c r="J17" s="270" t="s">
        <v>747</v>
      </c>
      <c r="K17" s="271"/>
      <c r="L17" s="271"/>
      <c r="M17" s="271"/>
      <c r="N17" s="270">
        <v>0</v>
      </c>
      <c r="O17" s="113"/>
    </row>
    <row r="18" spans="1:16" s="95" customFormat="1" ht="24" customHeight="1" x14ac:dyDescent="0.2">
      <c r="A18" s="109">
        <v>11</v>
      </c>
      <c r="B18" s="110" t="s">
        <v>293</v>
      </c>
      <c r="C18" s="111" t="s">
        <v>747</v>
      </c>
      <c r="D18" s="112" t="s">
        <v>747</v>
      </c>
      <c r="E18" s="222" t="s">
        <v>747</v>
      </c>
      <c r="F18" s="222" t="s">
        <v>747</v>
      </c>
      <c r="G18" s="205"/>
      <c r="H18" s="205"/>
      <c r="I18" s="205"/>
      <c r="J18" s="270" t="s">
        <v>747</v>
      </c>
      <c r="K18" s="271"/>
      <c r="L18" s="271"/>
      <c r="M18" s="271"/>
      <c r="N18" s="270">
        <v>0</v>
      </c>
      <c r="O18" s="113"/>
    </row>
    <row r="19" spans="1:16" s="95" customFormat="1" ht="24" customHeight="1" x14ac:dyDescent="0.2">
      <c r="A19" s="109">
        <v>12</v>
      </c>
      <c r="B19" s="110" t="s">
        <v>294</v>
      </c>
      <c r="C19" s="111" t="s">
        <v>747</v>
      </c>
      <c r="D19" s="112" t="s">
        <v>747</v>
      </c>
      <c r="E19" s="222" t="s">
        <v>747</v>
      </c>
      <c r="F19" s="222" t="s">
        <v>747</v>
      </c>
      <c r="G19" s="205"/>
      <c r="H19" s="205"/>
      <c r="I19" s="205"/>
      <c r="J19" s="270" t="s">
        <v>747</v>
      </c>
      <c r="K19" s="271"/>
      <c r="L19" s="271"/>
      <c r="M19" s="271"/>
      <c r="N19" s="270">
        <v>0</v>
      </c>
      <c r="O19" s="113"/>
      <c r="P19" s="96"/>
    </row>
    <row r="20" spans="1:16" s="95" customFormat="1" ht="24" customHeight="1" x14ac:dyDescent="0.2">
      <c r="A20" s="109">
        <v>13</v>
      </c>
      <c r="B20" s="110" t="s">
        <v>295</v>
      </c>
      <c r="C20" s="111" t="s">
        <v>747</v>
      </c>
      <c r="D20" s="112" t="s">
        <v>747</v>
      </c>
      <c r="E20" s="222" t="s">
        <v>747</v>
      </c>
      <c r="F20" s="222" t="s">
        <v>747</v>
      </c>
      <c r="G20" s="205"/>
      <c r="H20" s="205"/>
      <c r="I20" s="205"/>
      <c r="J20" s="270" t="s">
        <v>747</v>
      </c>
      <c r="K20" s="271"/>
      <c r="L20" s="271"/>
      <c r="M20" s="271"/>
      <c r="N20" s="270">
        <v>0</v>
      </c>
      <c r="O20" s="113"/>
    </row>
    <row r="21" spans="1:16" s="95" customFormat="1" ht="24" customHeight="1" x14ac:dyDescent="0.2">
      <c r="A21" s="109">
        <v>14</v>
      </c>
      <c r="B21" s="110" t="s">
        <v>296</v>
      </c>
      <c r="C21" s="111" t="s">
        <v>747</v>
      </c>
      <c r="D21" s="112" t="s">
        <v>747</v>
      </c>
      <c r="E21" s="222" t="s">
        <v>747</v>
      </c>
      <c r="F21" s="222" t="s">
        <v>747</v>
      </c>
      <c r="G21" s="205"/>
      <c r="H21" s="205"/>
      <c r="I21" s="205"/>
      <c r="J21" s="270" t="s">
        <v>747</v>
      </c>
      <c r="K21" s="271"/>
      <c r="L21" s="271"/>
      <c r="M21" s="271"/>
      <c r="N21" s="270">
        <v>0</v>
      </c>
      <c r="O21" s="113"/>
    </row>
    <row r="22" spans="1:16" s="95" customFormat="1" ht="24" customHeight="1" x14ac:dyDescent="0.2">
      <c r="A22" s="109">
        <v>15</v>
      </c>
      <c r="B22" s="110" t="s">
        <v>297</v>
      </c>
      <c r="C22" s="111" t="s">
        <v>747</v>
      </c>
      <c r="D22" s="112" t="s">
        <v>747</v>
      </c>
      <c r="E22" s="222" t="s">
        <v>747</v>
      </c>
      <c r="F22" s="222" t="s">
        <v>747</v>
      </c>
      <c r="G22" s="205"/>
      <c r="H22" s="205"/>
      <c r="I22" s="205"/>
      <c r="J22" s="270" t="s">
        <v>747</v>
      </c>
      <c r="K22" s="271"/>
      <c r="L22" s="271"/>
      <c r="M22" s="271"/>
      <c r="N22" s="270">
        <v>0</v>
      </c>
      <c r="O22" s="113"/>
    </row>
    <row r="23" spans="1:16" s="95" customFormat="1" ht="24" customHeight="1" x14ac:dyDescent="0.2">
      <c r="A23" s="109">
        <v>16</v>
      </c>
      <c r="B23" s="110" t="s">
        <v>298</v>
      </c>
      <c r="C23" s="111" t="s">
        <v>747</v>
      </c>
      <c r="D23" s="112" t="s">
        <v>747</v>
      </c>
      <c r="E23" s="222" t="s">
        <v>747</v>
      </c>
      <c r="F23" s="222" t="s">
        <v>747</v>
      </c>
      <c r="G23" s="205"/>
      <c r="H23" s="205"/>
      <c r="I23" s="205"/>
      <c r="J23" s="270" t="s">
        <v>747</v>
      </c>
      <c r="K23" s="271"/>
      <c r="L23" s="271"/>
      <c r="M23" s="271"/>
      <c r="N23" s="270">
        <v>0</v>
      </c>
      <c r="O23" s="113"/>
    </row>
    <row r="24" spans="1:16" s="95" customFormat="1" ht="24" customHeight="1" x14ac:dyDescent="0.2">
      <c r="A24" s="109">
        <v>17</v>
      </c>
      <c r="B24" s="110" t="s">
        <v>299</v>
      </c>
      <c r="C24" s="111" t="s">
        <v>747</v>
      </c>
      <c r="D24" s="112" t="s">
        <v>747</v>
      </c>
      <c r="E24" s="222" t="s">
        <v>747</v>
      </c>
      <c r="F24" s="222" t="s">
        <v>747</v>
      </c>
      <c r="G24" s="205"/>
      <c r="H24" s="205"/>
      <c r="I24" s="205"/>
      <c r="J24" s="270" t="s">
        <v>747</v>
      </c>
      <c r="K24" s="271"/>
      <c r="L24" s="271"/>
      <c r="M24" s="271"/>
      <c r="N24" s="270">
        <v>0</v>
      </c>
      <c r="O24" s="113"/>
    </row>
    <row r="25" spans="1:16" s="95" customFormat="1" ht="24" customHeight="1" x14ac:dyDescent="0.2">
      <c r="A25" s="109">
        <v>18</v>
      </c>
      <c r="B25" s="110" t="s">
        <v>300</v>
      </c>
      <c r="C25" s="111" t="s">
        <v>747</v>
      </c>
      <c r="D25" s="112" t="s">
        <v>747</v>
      </c>
      <c r="E25" s="222" t="s">
        <v>747</v>
      </c>
      <c r="F25" s="222" t="s">
        <v>747</v>
      </c>
      <c r="G25" s="205"/>
      <c r="H25" s="205"/>
      <c r="I25" s="205"/>
      <c r="J25" s="270" t="s">
        <v>747</v>
      </c>
      <c r="K25" s="271"/>
      <c r="L25" s="271"/>
      <c r="M25" s="271"/>
      <c r="N25" s="270">
        <v>0</v>
      </c>
      <c r="O25" s="113"/>
    </row>
    <row r="26" spans="1:16" s="95" customFormat="1" ht="24" customHeight="1" x14ac:dyDescent="0.2">
      <c r="A26" s="109">
        <v>19</v>
      </c>
      <c r="B26" s="110" t="s">
        <v>301</v>
      </c>
      <c r="C26" s="111" t="s">
        <v>747</v>
      </c>
      <c r="D26" s="112" t="s">
        <v>747</v>
      </c>
      <c r="E26" s="222" t="s">
        <v>747</v>
      </c>
      <c r="F26" s="222" t="s">
        <v>747</v>
      </c>
      <c r="G26" s="205"/>
      <c r="H26" s="205"/>
      <c r="I26" s="205"/>
      <c r="J26" s="270" t="s">
        <v>747</v>
      </c>
      <c r="K26" s="271"/>
      <c r="L26" s="271"/>
      <c r="M26" s="271"/>
      <c r="N26" s="270">
        <v>0</v>
      </c>
      <c r="O26" s="113"/>
      <c r="P26" s="96"/>
    </row>
    <row r="27" spans="1:16" s="95" customFormat="1" ht="24" customHeight="1" x14ac:dyDescent="0.2">
      <c r="A27" s="109">
        <v>20</v>
      </c>
      <c r="B27" s="110" t="s">
        <v>302</v>
      </c>
      <c r="C27" s="111" t="s">
        <v>747</v>
      </c>
      <c r="D27" s="112" t="s">
        <v>747</v>
      </c>
      <c r="E27" s="222" t="s">
        <v>747</v>
      </c>
      <c r="F27" s="222" t="s">
        <v>747</v>
      </c>
      <c r="G27" s="205"/>
      <c r="H27" s="205"/>
      <c r="I27" s="205"/>
      <c r="J27" s="270" t="s">
        <v>747</v>
      </c>
      <c r="K27" s="271"/>
      <c r="L27" s="271"/>
      <c r="M27" s="271"/>
      <c r="N27" s="270">
        <v>0</v>
      </c>
      <c r="O27" s="113"/>
    </row>
    <row r="28" spans="1:16" s="95" customFormat="1" ht="24" customHeight="1" x14ac:dyDescent="0.2">
      <c r="A28" s="109">
        <v>21</v>
      </c>
      <c r="B28" s="110" t="s">
        <v>303</v>
      </c>
      <c r="C28" s="111" t="s">
        <v>747</v>
      </c>
      <c r="D28" s="112" t="s">
        <v>747</v>
      </c>
      <c r="E28" s="222" t="s">
        <v>747</v>
      </c>
      <c r="F28" s="222" t="s">
        <v>747</v>
      </c>
      <c r="G28" s="205"/>
      <c r="H28" s="205"/>
      <c r="I28" s="205"/>
      <c r="J28" s="270" t="s">
        <v>747</v>
      </c>
      <c r="K28" s="271"/>
      <c r="L28" s="271"/>
      <c r="M28" s="271"/>
      <c r="N28" s="270">
        <v>0</v>
      </c>
      <c r="O28" s="113"/>
    </row>
    <row r="29" spans="1:16" s="95" customFormat="1" ht="24" customHeight="1" x14ac:dyDescent="0.2">
      <c r="A29" s="109">
        <v>22</v>
      </c>
      <c r="B29" s="110" t="s">
        <v>304</v>
      </c>
      <c r="C29" s="111" t="s">
        <v>747</v>
      </c>
      <c r="D29" s="112" t="s">
        <v>747</v>
      </c>
      <c r="E29" s="222" t="s">
        <v>747</v>
      </c>
      <c r="F29" s="222" t="s">
        <v>747</v>
      </c>
      <c r="G29" s="205"/>
      <c r="H29" s="205"/>
      <c r="I29" s="205"/>
      <c r="J29" s="270" t="s">
        <v>747</v>
      </c>
      <c r="K29" s="271"/>
      <c r="L29" s="271"/>
      <c r="M29" s="271"/>
      <c r="N29" s="270">
        <v>0</v>
      </c>
      <c r="O29" s="113"/>
    </row>
    <row r="30" spans="1:16" s="95" customFormat="1" ht="24" customHeight="1" x14ac:dyDescent="0.2">
      <c r="A30" s="109">
        <v>23</v>
      </c>
      <c r="B30" s="110" t="s">
        <v>305</v>
      </c>
      <c r="C30" s="111" t="s">
        <v>747</v>
      </c>
      <c r="D30" s="112" t="s">
        <v>747</v>
      </c>
      <c r="E30" s="222" t="s">
        <v>747</v>
      </c>
      <c r="F30" s="222" t="s">
        <v>747</v>
      </c>
      <c r="G30" s="205"/>
      <c r="H30" s="205"/>
      <c r="I30" s="205"/>
      <c r="J30" s="270" t="s">
        <v>747</v>
      </c>
      <c r="K30" s="271"/>
      <c r="L30" s="271"/>
      <c r="M30" s="271"/>
      <c r="N30" s="270">
        <v>0</v>
      </c>
      <c r="O30" s="113"/>
    </row>
    <row r="31" spans="1:16" s="95" customFormat="1" ht="24" customHeight="1" x14ac:dyDescent="0.2">
      <c r="A31" s="109">
        <v>24</v>
      </c>
      <c r="B31" s="110" t="s">
        <v>306</v>
      </c>
      <c r="C31" s="111" t="s">
        <v>747</v>
      </c>
      <c r="D31" s="112" t="s">
        <v>747</v>
      </c>
      <c r="E31" s="222" t="s">
        <v>747</v>
      </c>
      <c r="F31" s="222" t="s">
        <v>747</v>
      </c>
      <c r="G31" s="205"/>
      <c r="H31" s="205"/>
      <c r="I31" s="205"/>
      <c r="J31" s="270" t="s">
        <v>747</v>
      </c>
      <c r="K31" s="271"/>
      <c r="L31" s="271"/>
      <c r="M31" s="271"/>
      <c r="N31" s="270">
        <v>0</v>
      </c>
      <c r="O31" s="113"/>
    </row>
    <row r="32" spans="1:16" s="95" customFormat="1" ht="24" customHeight="1" x14ac:dyDescent="0.2">
      <c r="A32" s="109">
        <v>25</v>
      </c>
      <c r="B32" s="110" t="s">
        <v>307</v>
      </c>
      <c r="C32" s="111" t="s">
        <v>747</v>
      </c>
      <c r="D32" s="112" t="s">
        <v>747</v>
      </c>
      <c r="E32" s="222" t="s">
        <v>747</v>
      </c>
      <c r="F32" s="222" t="s">
        <v>747</v>
      </c>
      <c r="G32" s="205"/>
      <c r="H32" s="205"/>
      <c r="I32" s="205"/>
      <c r="J32" s="270" t="s">
        <v>747</v>
      </c>
      <c r="K32" s="271"/>
      <c r="L32" s="271"/>
      <c r="M32" s="271"/>
      <c r="N32" s="270">
        <v>0</v>
      </c>
      <c r="O32" s="113"/>
    </row>
    <row r="33" spans="1:16" s="95" customFormat="1" ht="24" customHeight="1" x14ac:dyDescent="0.2">
      <c r="A33" s="109">
        <v>26</v>
      </c>
      <c r="B33" s="110" t="s">
        <v>308</v>
      </c>
      <c r="C33" s="111" t="s">
        <v>747</v>
      </c>
      <c r="D33" s="112" t="s">
        <v>747</v>
      </c>
      <c r="E33" s="222" t="s">
        <v>747</v>
      </c>
      <c r="F33" s="222" t="s">
        <v>747</v>
      </c>
      <c r="G33" s="205"/>
      <c r="H33" s="205"/>
      <c r="I33" s="205"/>
      <c r="J33" s="270" t="s">
        <v>747</v>
      </c>
      <c r="K33" s="271"/>
      <c r="L33" s="271"/>
      <c r="M33" s="271"/>
      <c r="N33" s="270">
        <v>0</v>
      </c>
      <c r="O33" s="113"/>
      <c r="P33" s="96"/>
    </row>
    <row r="34" spans="1:16" s="95" customFormat="1" ht="24" customHeight="1" x14ac:dyDescent="0.2">
      <c r="A34" s="109">
        <v>27</v>
      </c>
      <c r="B34" s="110" t="s">
        <v>309</v>
      </c>
      <c r="C34" s="111" t="s">
        <v>747</v>
      </c>
      <c r="D34" s="112" t="s">
        <v>747</v>
      </c>
      <c r="E34" s="222" t="s">
        <v>747</v>
      </c>
      <c r="F34" s="222" t="s">
        <v>747</v>
      </c>
      <c r="G34" s="205"/>
      <c r="H34" s="205"/>
      <c r="I34" s="205"/>
      <c r="J34" s="270" t="s">
        <v>747</v>
      </c>
      <c r="K34" s="271"/>
      <c r="L34" s="271"/>
      <c r="M34" s="271"/>
      <c r="N34" s="270">
        <v>0</v>
      </c>
      <c r="O34" s="113"/>
    </row>
    <row r="35" spans="1:16" s="95" customFormat="1" ht="24" customHeight="1" x14ac:dyDescent="0.2">
      <c r="A35" s="109">
        <v>28</v>
      </c>
      <c r="B35" s="110" t="s">
        <v>310</v>
      </c>
      <c r="C35" s="111" t="s">
        <v>747</v>
      </c>
      <c r="D35" s="112" t="s">
        <v>747</v>
      </c>
      <c r="E35" s="222" t="s">
        <v>747</v>
      </c>
      <c r="F35" s="222" t="s">
        <v>747</v>
      </c>
      <c r="G35" s="205"/>
      <c r="H35" s="205"/>
      <c r="I35" s="205"/>
      <c r="J35" s="270" t="s">
        <v>747</v>
      </c>
      <c r="K35" s="271"/>
      <c r="L35" s="271"/>
      <c r="M35" s="271"/>
      <c r="N35" s="270">
        <v>0</v>
      </c>
      <c r="O35" s="113"/>
    </row>
    <row r="36" spans="1:16" s="95" customFormat="1" ht="24" customHeight="1" x14ac:dyDescent="0.2">
      <c r="A36" s="109">
        <v>29</v>
      </c>
      <c r="B36" s="110" t="s">
        <v>311</v>
      </c>
      <c r="C36" s="111" t="s">
        <v>747</v>
      </c>
      <c r="D36" s="112" t="s">
        <v>747</v>
      </c>
      <c r="E36" s="222" t="s">
        <v>747</v>
      </c>
      <c r="F36" s="222" t="s">
        <v>747</v>
      </c>
      <c r="G36" s="205"/>
      <c r="H36" s="205"/>
      <c r="I36" s="205"/>
      <c r="J36" s="270" t="s">
        <v>747</v>
      </c>
      <c r="K36" s="271"/>
      <c r="L36" s="271"/>
      <c r="M36" s="271"/>
      <c r="N36" s="270">
        <v>0</v>
      </c>
      <c r="O36" s="113"/>
    </row>
    <row r="37" spans="1:16" s="95" customFormat="1" ht="24" customHeight="1" x14ac:dyDescent="0.2">
      <c r="A37" s="109">
        <v>30</v>
      </c>
      <c r="B37" s="110" t="s">
        <v>312</v>
      </c>
      <c r="C37" s="111" t="s">
        <v>747</v>
      </c>
      <c r="D37" s="112" t="s">
        <v>747</v>
      </c>
      <c r="E37" s="222" t="s">
        <v>747</v>
      </c>
      <c r="F37" s="222" t="s">
        <v>747</v>
      </c>
      <c r="G37" s="205"/>
      <c r="H37" s="205"/>
      <c r="I37" s="205"/>
      <c r="J37" s="270" t="s">
        <v>747</v>
      </c>
      <c r="K37" s="271"/>
      <c r="L37" s="271"/>
      <c r="M37" s="271"/>
      <c r="N37" s="270">
        <v>0</v>
      </c>
      <c r="O37" s="113"/>
    </row>
    <row r="38" spans="1:16" s="95" customFormat="1" ht="24" customHeight="1" x14ac:dyDescent="0.2">
      <c r="A38" s="109">
        <v>31</v>
      </c>
      <c r="B38" s="110" t="s">
        <v>313</v>
      </c>
      <c r="C38" s="111" t="s">
        <v>747</v>
      </c>
      <c r="D38" s="112" t="s">
        <v>747</v>
      </c>
      <c r="E38" s="222" t="s">
        <v>747</v>
      </c>
      <c r="F38" s="222" t="s">
        <v>747</v>
      </c>
      <c r="G38" s="205"/>
      <c r="H38" s="205"/>
      <c r="I38" s="205"/>
      <c r="J38" s="270" t="s">
        <v>747</v>
      </c>
      <c r="K38" s="271"/>
      <c r="L38" s="271"/>
      <c r="M38" s="271"/>
      <c r="N38" s="270">
        <v>0</v>
      </c>
      <c r="O38" s="113"/>
    </row>
    <row r="39" spans="1:16" s="95" customFormat="1" ht="24" customHeight="1" x14ac:dyDescent="0.2">
      <c r="A39" s="109">
        <v>32</v>
      </c>
      <c r="B39" s="110" t="s">
        <v>314</v>
      </c>
      <c r="C39" s="111" t="s">
        <v>747</v>
      </c>
      <c r="D39" s="112" t="s">
        <v>747</v>
      </c>
      <c r="E39" s="222" t="s">
        <v>747</v>
      </c>
      <c r="F39" s="222" t="s">
        <v>747</v>
      </c>
      <c r="G39" s="205"/>
      <c r="H39" s="205"/>
      <c r="I39" s="205"/>
      <c r="J39" s="270" t="s">
        <v>747</v>
      </c>
      <c r="K39" s="271"/>
      <c r="L39" s="271"/>
      <c r="M39" s="271"/>
      <c r="N39" s="270">
        <v>0</v>
      </c>
      <c r="O39" s="113"/>
    </row>
    <row r="40" spans="1:16" s="95" customFormat="1" ht="24" customHeight="1" x14ac:dyDescent="0.2">
      <c r="A40" s="109">
        <v>33</v>
      </c>
      <c r="B40" s="110" t="s">
        <v>315</v>
      </c>
      <c r="C40" s="111" t="s">
        <v>747</v>
      </c>
      <c r="D40" s="112" t="s">
        <v>747</v>
      </c>
      <c r="E40" s="222" t="s">
        <v>747</v>
      </c>
      <c r="F40" s="222" t="s">
        <v>747</v>
      </c>
      <c r="G40" s="205"/>
      <c r="H40" s="205"/>
      <c r="I40" s="205"/>
      <c r="J40" s="270" t="s">
        <v>747</v>
      </c>
      <c r="K40" s="271"/>
      <c r="L40" s="271"/>
      <c r="M40" s="271"/>
      <c r="N40" s="270">
        <v>0</v>
      </c>
      <c r="O40" s="113"/>
    </row>
    <row r="41" spans="1:16" s="95" customFormat="1" ht="24" customHeight="1" x14ac:dyDescent="0.2">
      <c r="A41" s="109">
        <v>34</v>
      </c>
      <c r="B41" s="110" t="s">
        <v>316</v>
      </c>
      <c r="C41" s="111" t="s">
        <v>747</v>
      </c>
      <c r="D41" s="112" t="s">
        <v>747</v>
      </c>
      <c r="E41" s="222" t="s">
        <v>747</v>
      </c>
      <c r="F41" s="222" t="s">
        <v>747</v>
      </c>
      <c r="G41" s="205"/>
      <c r="H41" s="205"/>
      <c r="I41" s="205"/>
      <c r="J41" s="270" t="s">
        <v>747</v>
      </c>
      <c r="K41" s="271"/>
      <c r="L41" s="271"/>
      <c r="M41" s="271"/>
      <c r="N41" s="270">
        <v>0</v>
      </c>
      <c r="O41" s="113"/>
    </row>
    <row r="42" spans="1:16" s="95" customFormat="1" ht="24" customHeight="1" x14ac:dyDescent="0.2">
      <c r="A42" s="109">
        <v>35</v>
      </c>
      <c r="B42" s="110" t="s">
        <v>317</v>
      </c>
      <c r="C42" s="111" t="s">
        <v>747</v>
      </c>
      <c r="D42" s="112" t="s">
        <v>747</v>
      </c>
      <c r="E42" s="222" t="s">
        <v>747</v>
      </c>
      <c r="F42" s="222" t="s">
        <v>747</v>
      </c>
      <c r="G42" s="205"/>
      <c r="H42" s="205"/>
      <c r="I42" s="205"/>
      <c r="J42" s="270" t="s">
        <v>747</v>
      </c>
      <c r="K42" s="271"/>
      <c r="L42" s="271"/>
      <c r="M42" s="271"/>
      <c r="N42" s="270">
        <v>0</v>
      </c>
      <c r="O42" s="113"/>
      <c r="P42" s="96"/>
    </row>
    <row r="43" spans="1:16" s="95" customFormat="1" ht="24" customHeight="1" x14ac:dyDescent="0.2">
      <c r="A43" s="109">
        <v>36</v>
      </c>
      <c r="B43" s="110" t="s">
        <v>318</v>
      </c>
      <c r="C43" s="111" t="s">
        <v>747</v>
      </c>
      <c r="D43" s="112" t="s">
        <v>747</v>
      </c>
      <c r="E43" s="222" t="s">
        <v>747</v>
      </c>
      <c r="F43" s="222" t="s">
        <v>747</v>
      </c>
      <c r="G43" s="205"/>
      <c r="H43" s="205"/>
      <c r="I43" s="205"/>
      <c r="J43" s="270" t="s">
        <v>747</v>
      </c>
      <c r="K43" s="271"/>
      <c r="L43" s="271"/>
      <c r="M43" s="271"/>
      <c r="N43" s="270">
        <v>0</v>
      </c>
      <c r="O43" s="113"/>
    </row>
    <row r="44" spans="1:16" s="95" customFormat="1" ht="24" customHeight="1" x14ac:dyDescent="0.2">
      <c r="A44" s="109">
        <v>37</v>
      </c>
      <c r="B44" s="110" t="s">
        <v>319</v>
      </c>
      <c r="C44" s="111" t="s">
        <v>747</v>
      </c>
      <c r="D44" s="112" t="s">
        <v>747</v>
      </c>
      <c r="E44" s="222" t="s">
        <v>747</v>
      </c>
      <c r="F44" s="222" t="s">
        <v>747</v>
      </c>
      <c r="G44" s="205"/>
      <c r="H44" s="205"/>
      <c r="I44" s="205"/>
      <c r="J44" s="270" t="s">
        <v>747</v>
      </c>
      <c r="K44" s="271"/>
      <c r="L44" s="271"/>
      <c r="M44" s="271"/>
      <c r="N44" s="270">
        <v>0</v>
      </c>
      <c r="O44" s="113"/>
    </row>
    <row r="45" spans="1:16" s="95" customFormat="1" ht="24" customHeight="1" x14ac:dyDescent="0.2">
      <c r="A45" s="109">
        <v>38</v>
      </c>
      <c r="B45" s="110" t="s">
        <v>320</v>
      </c>
      <c r="C45" s="111" t="s">
        <v>747</v>
      </c>
      <c r="D45" s="112" t="s">
        <v>747</v>
      </c>
      <c r="E45" s="222" t="s">
        <v>747</v>
      </c>
      <c r="F45" s="222" t="s">
        <v>747</v>
      </c>
      <c r="G45" s="205"/>
      <c r="H45" s="205"/>
      <c r="I45" s="205"/>
      <c r="J45" s="270" t="s">
        <v>747</v>
      </c>
      <c r="K45" s="271"/>
      <c r="L45" s="271"/>
      <c r="M45" s="271"/>
      <c r="N45" s="270">
        <v>0</v>
      </c>
      <c r="O45" s="113"/>
    </row>
    <row r="46" spans="1:16" s="95" customFormat="1" ht="24" customHeight="1" x14ac:dyDescent="0.2">
      <c r="A46" s="109">
        <v>39</v>
      </c>
      <c r="B46" s="110" t="s">
        <v>321</v>
      </c>
      <c r="C46" s="111" t="s">
        <v>747</v>
      </c>
      <c r="D46" s="112" t="s">
        <v>747</v>
      </c>
      <c r="E46" s="222" t="s">
        <v>747</v>
      </c>
      <c r="F46" s="222" t="s">
        <v>747</v>
      </c>
      <c r="G46" s="205"/>
      <c r="H46" s="205"/>
      <c r="I46" s="205"/>
      <c r="J46" s="270" t="s">
        <v>747</v>
      </c>
      <c r="K46" s="271"/>
      <c r="L46" s="271"/>
      <c r="M46" s="271"/>
      <c r="N46" s="270">
        <v>0</v>
      </c>
      <c r="O46" s="113"/>
    </row>
    <row r="47" spans="1:16" s="95" customFormat="1" ht="24" customHeight="1" x14ac:dyDescent="0.2">
      <c r="A47" s="109">
        <v>40</v>
      </c>
      <c r="B47" s="110" t="s">
        <v>322</v>
      </c>
      <c r="C47" s="111" t="s">
        <v>747</v>
      </c>
      <c r="D47" s="112" t="s">
        <v>747</v>
      </c>
      <c r="E47" s="222" t="s">
        <v>747</v>
      </c>
      <c r="F47" s="222" t="s">
        <v>747</v>
      </c>
      <c r="G47" s="205"/>
      <c r="H47" s="205"/>
      <c r="I47" s="205"/>
      <c r="J47" s="270" t="s">
        <v>747</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393" t="s">
        <v>4</v>
      </c>
      <c r="B49" s="393"/>
      <c r="C49" s="393"/>
      <c r="D49" s="393"/>
      <c r="E49" s="101" t="s">
        <v>0</v>
      </c>
      <c r="F49" s="101" t="s">
        <v>1</v>
      </c>
      <c r="G49" s="394" t="s">
        <v>2</v>
      </c>
      <c r="H49" s="394"/>
      <c r="I49" s="394"/>
      <c r="J49" s="394"/>
      <c r="K49" s="394"/>
      <c r="L49" s="394"/>
      <c r="M49" s="394"/>
      <c r="N49" s="394" t="s">
        <v>3</v>
      </c>
      <c r="O49" s="394"/>
    </row>
  </sheetData>
  <autoFilter ref="B6:O7">
    <filterColumn colId="5" showButton="0"/>
    <filterColumn colId="6" showButton="0"/>
    <filterColumn colId="7" showButton="0"/>
    <filterColumn colId="8" showButton="0"/>
    <filterColumn colId="9" showButton="0"/>
    <filterColumn colId="10" showButton="0"/>
  </autoFilter>
  <mergeCells count="25">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 ref="N5:O5"/>
    <mergeCell ref="M3:O3"/>
    <mergeCell ref="D4:E4"/>
    <mergeCell ref="K4:L4"/>
    <mergeCell ref="A1:O1"/>
    <mergeCell ref="A2:O2"/>
    <mergeCell ref="D3:E3"/>
    <mergeCell ref="A3:C3"/>
    <mergeCell ref="G3:I3"/>
  </mergeCells>
  <conditionalFormatting sqref="N8:N47">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04" t="s">
        <v>245</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4"/>
      <c r="AP1" s="404"/>
      <c r="AQ1" s="404"/>
      <c r="AR1" s="404"/>
      <c r="AS1" s="404"/>
      <c r="AT1" s="404"/>
      <c r="AU1" s="404"/>
      <c r="AV1" s="404"/>
      <c r="AW1" s="404"/>
      <c r="AX1" s="404"/>
      <c r="AY1" s="404"/>
      <c r="AZ1" s="404"/>
      <c r="BA1" s="404"/>
      <c r="BB1" s="404"/>
      <c r="BC1" s="404"/>
      <c r="BD1" s="404"/>
      <c r="BE1" s="404"/>
      <c r="BF1" s="404"/>
      <c r="BG1" s="404"/>
      <c r="BH1" s="404"/>
      <c r="BI1" s="404"/>
      <c r="BJ1" s="404"/>
      <c r="BK1" s="404"/>
      <c r="BL1" s="404"/>
      <c r="BM1" s="404"/>
      <c r="BN1" s="404"/>
      <c r="BO1" s="404"/>
      <c r="BP1" s="404"/>
      <c r="BQ1" s="404"/>
    </row>
    <row r="2" spans="1:69" s="10" customFormat="1" ht="36.75" customHeight="1" x14ac:dyDescent="0.2">
      <c r="A2" s="405" t="s">
        <v>740</v>
      </c>
      <c r="B2" s="405"/>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row>
    <row r="3" spans="1:69" s="77" customFormat="1" ht="23.25" customHeight="1" x14ac:dyDescent="0.2">
      <c r="A3" s="406" t="s">
        <v>279</v>
      </c>
      <c r="B3" s="406"/>
      <c r="C3" s="406"/>
      <c r="D3" s="406"/>
      <c r="E3" s="407" t="s">
        <v>236</v>
      </c>
      <c r="F3" s="407"/>
      <c r="G3" s="75"/>
      <c r="H3" s="75"/>
      <c r="I3" s="75"/>
      <c r="J3" s="75"/>
      <c r="K3" s="75"/>
      <c r="L3" s="75"/>
      <c r="M3" s="75"/>
      <c r="N3" s="75"/>
      <c r="O3" s="75"/>
      <c r="P3" s="75"/>
      <c r="Q3" s="75"/>
      <c r="R3" s="75"/>
      <c r="S3" s="75"/>
      <c r="T3" s="75"/>
      <c r="U3" s="408"/>
      <c r="V3" s="408"/>
      <c r="W3" s="408"/>
      <c r="X3" s="408"/>
      <c r="Y3" s="75"/>
      <c r="Z3" s="75"/>
      <c r="AA3" s="406" t="s">
        <v>275</v>
      </c>
      <c r="AB3" s="406"/>
      <c r="AC3" s="406"/>
      <c r="AD3" s="406"/>
      <c r="AE3" s="406"/>
      <c r="AF3" s="409" t="s">
        <v>593</v>
      </c>
      <c r="AG3" s="409"/>
      <c r="AH3" s="409"/>
      <c r="AI3" s="409"/>
      <c r="AJ3" s="409"/>
      <c r="AK3" s="75"/>
      <c r="AL3" s="75"/>
      <c r="AM3" s="75"/>
      <c r="AN3" s="75"/>
      <c r="AO3" s="75"/>
      <c r="AP3" s="75"/>
      <c r="AQ3" s="75"/>
      <c r="AR3" s="76"/>
      <c r="AS3" s="76"/>
      <c r="AT3" s="76"/>
      <c r="AU3" s="76"/>
      <c r="AV3" s="76"/>
      <c r="AW3" s="406" t="s">
        <v>277</v>
      </c>
      <c r="AX3" s="406"/>
      <c r="AY3" s="406"/>
      <c r="AZ3" s="406"/>
      <c r="BA3" s="406"/>
      <c r="BB3" s="406"/>
      <c r="BC3" s="409" t="s">
        <v>597</v>
      </c>
      <c r="BD3" s="409"/>
      <c r="BE3" s="409"/>
      <c r="BF3" s="409"/>
      <c r="BG3" s="409"/>
      <c r="BH3" s="409"/>
      <c r="BI3" s="409"/>
      <c r="BJ3" s="409"/>
      <c r="BK3" s="409"/>
      <c r="BL3" s="409"/>
      <c r="BM3" s="409"/>
      <c r="BN3" s="409"/>
      <c r="BO3" s="409"/>
      <c r="BP3" s="409"/>
      <c r="BQ3" s="409"/>
    </row>
    <row r="4" spans="1:69" s="77" customFormat="1" ht="23.25" customHeight="1" x14ac:dyDescent="0.2">
      <c r="A4" s="412" t="s">
        <v>281</v>
      </c>
      <c r="B4" s="412"/>
      <c r="C4" s="412"/>
      <c r="D4" s="412"/>
      <c r="E4" s="413" t="s">
        <v>590</v>
      </c>
      <c r="F4" s="413"/>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12" t="s">
        <v>276</v>
      </c>
      <c r="AX4" s="412"/>
      <c r="AY4" s="412"/>
      <c r="AZ4" s="412"/>
      <c r="BA4" s="412"/>
      <c r="BB4" s="412"/>
      <c r="BC4" s="410">
        <v>42364</v>
      </c>
      <c r="BD4" s="410"/>
      <c r="BE4" s="410"/>
      <c r="BF4" s="410"/>
      <c r="BG4" s="410"/>
      <c r="BH4" s="410"/>
      <c r="BI4" s="411">
        <v>0.58333333333333337</v>
      </c>
      <c r="BJ4" s="411"/>
      <c r="BK4" s="411"/>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385">
        <v>42355.455562384261</v>
      </c>
      <c r="BP5" s="385"/>
      <c r="BQ5" s="385"/>
    </row>
    <row r="6" spans="1:69" ht="22.5" customHeight="1" x14ac:dyDescent="0.2">
      <c r="A6" s="415" t="s">
        <v>6</v>
      </c>
      <c r="B6" s="417"/>
      <c r="C6" s="415" t="s">
        <v>248</v>
      </c>
      <c r="D6" s="415" t="s">
        <v>21</v>
      </c>
      <c r="E6" s="415" t="s">
        <v>7</v>
      </c>
      <c r="F6" s="415" t="s">
        <v>55</v>
      </c>
      <c r="G6" s="414" t="s">
        <v>22</v>
      </c>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4"/>
      <c r="AN6" s="414"/>
      <c r="AO6" s="414"/>
      <c r="AP6" s="414"/>
      <c r="AQ6" s="414"/>
      <c r="AR6" s="414"/>
      <c r="AS6" s="414"/>
      <c r="AT6" s="414"/>
      <c r="AU6" s="414"/>
      <c r="AV6" s="414"/>
      <c r="AW6" s="414"/>
      <c r="AX6" s="414"/>
      <c r="AY6" s="414"/>
      <c r="AZ6" s="414"/>
      <c r="BA6" s="414"/>
      <c r="BB6" s="414"/>
      <c r="BC6" s="414"/>
      <c r="BD6" s="414"/>
      <c r="BE6" s="414"/>
      <c r="BF6" s="414"/>
      <c r="BG6" s="414"/>
      <c r="BH6" s="414"/>
      <c r="BI6" s="414"/>
      <c r="BJ6" s="414"/>
      <c r="BK6" s="414"/>
      <c r="BL6" s="414"/>
      <c r="BM6" s="414"/>
      <c r="BN6" s="414"/>
      <c r="BO6" s="403" t="s">
        <v>8</v>
      </c>
      <c r="BP6" s="401" t="s">
        <v>449</v>
      </c>
      <c r="BQ6" s="402" t="s">
        <v>9</v>
      </c>
    </row>
    <row r="7" spans="1:69" ht="54.75" customHeight="1" x14ac:dyDescent="0.2">
      <c r="A7" s="416"/>
      <c r="B7" s="417"/>
      <c r="C7" s="416"/>
      <c r="D7" s="416"/>
      <c r="E7" s="416"/>
      <c r="F7" s="416"/>
      <c r="G7" s="400">
        <v>230</v>
      </c>
      <c r="H7" s="400"/>
      <c r="I7" s="400"/>
      <c r="J7" s="400">
        <v>240</v>
      </c>
      <c r="K7" s="400"/>
      <c r="L7" s="400"/>
      <c r="M7" s="400">
        <v>250</v>
      </c>
      <c r="N7" s="400"/>
      <c r="O7" s="400"/>
      <c r="P7" s="400">
        <v>260</v>
      </c>
      <c r="Q7" s="400"/>
      <c r="R7" s="400"/>
      <c r="S7" s="400">
        <v>270</v>
      </c>
      <c r="T7" s="400"/>
      <c r="U7" s="400"/>
      <c r="V7" s="400">
        <v>280</v>
      </c>
      <c r="W7" s="400"/>
      <c r="X7" s="400"/>
      <c r="Y7" s="400">
        <v>290</v>
      </c>
      <c r="Z7" s="400"/>
      <c r="AA7" s="400"/>
      <c r="AB7" s="400">
        <v>300</v>
      </c>
      <c r="AC7" s="400"/>
      <c r="AD7" s="400"/>
      <c r="AE7" s="400">
        <v>305</v>
      </c>
      <c r="AF7" s="400"/>
      <c r="AG7" s="400"/>
      <c r="AH7" s="400">
        <v>310</v>
      </c>
      <c r="AI7" s="400"/>
      <c r="AJ7" s="400"/>
      <c r="AK7" s="400">
        <v>315</v>
      </c>
      <c r="AL7" s="400"/>
      <c r="AM7" s="400"/>
      <c r="AN7" s="400">
        <v>320</v>
      </c>
      <c r="AO7" s="400"/>
      <c r="AP7" s="400"/>
      <c r="AQ7" s="400"/>
      <c r="AR7" s="400"/>
      <c r="AS7" s="400"/>
      <c r="AT7" s="400"/>
      <c r="AU7" s="400"/>
      <c r="AV7" s="400"/>
      <c r="AW7" s="400"/>
      <c r="AX7" s="400"/>
      <c r="AY7" s="400"/>
      <c r="AZ7" s="400"/>
      <c r="BA7" s="400"/>
      <c r="BB7" s="400"/>
      <c r="BC7" s="400"/>
      <c r="BD7" s="400"/>
      <c r="BE7" s="400"/>
      <c r="BF7" s="400"/>
      <c r="BG7" s="400"/>
      <c r="BH7" s="400"/>
      <c r="BI7" s="400"/>
      <c r="BJ7" s="400"/>
      <c r="BK7" s="400"/>
      <c r="BL7" s="400"/>
      <c r="BM7" s="400"/>
      <c r="BN7" s="400"/>
      <c r="BO7" s="403"/>
      <c r="BP7" s="401"/>
      <c r="BQ7" s="402"/>
    </row>
    <row r="8" spans="1:69" s="19" customFormat="1" ht="47.25" customHeight="1" x14ac:dyDescent="0.2">
      <c r="A8" s="82">
        <v>1</v>
      </c>
      <c r="B8" s="267" t="s">
        <v>29</v>
      </c>
      <c r="C8" s="74" t="s">
        <v>747</v>
      </c>
      <c r="D8" s="63" t="s">
        <v>747</v>
      </c>
      <c r="E8" s="81" t="s">
        <v>747</v>
      </c>
      <c r="F8" s="64" t="s">
        <v>747</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747</v>
      </c>
      <c r="D9" s="63" t="s">
        <v>747</v>
      </c>
      <c r="E9" s="81" t="s">
        <v>747</v>
      </c>
      <c r="F9" s="64" t="s">
        <v>747</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747</v>
      </c>
      <c r="D10" s="63" t="s">
        <v>747</v>
      </c>
      <c r="E10" s="81" t="s">
        <v>747</v>
      </c>
      <c r="F10" s="64" t="s">
        <v>747</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747</v>
      </c>
      <c r="D11" s="63" t="s">
        <v>747</v>
      </c>
      <c r="E11" s="81" t="s">
        <v>747</v>
      </c>
      <c r="F11" s="64" t="s">
        <v>747</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747</v>
      </c>
      <c r="D12" s="63" t="s">
        <v>747</v>
      </c>
      <c r="E12" s="81" t="s">
        <v>747</v>
      </c>
      <c r="F12" s="64" t="s">
        <v>747</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747</v>
      </c>
      <c r="D13" s="63" t="s">
        <v>747</v>
      </c>
      <c r="E13" s="81" t="s">
        <v>747</v>
      </c>
      <c r="F13" s="64" t="s">
        <v>747</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747</v>
      </c>
      <c r="D14" s="63" t="s">
        <v>747</v>
      </c>
      <c r="E14" s="81" t="s">
        <v>747</v>
      </c>
      <c r="F14" s="64" t="s">
        <v>747</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747</v>
      </c>
      <c r="D15" s="63" t="s">
        <v>747</v>
      </c>
      <c r="E15" s="81" t="s">
        <v>747</v>
      </c>
      <c r="F15" s="64" t="s">
        <v>747</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747</v>
      </c>
      <c r="D16" s="63" t="s">
        <v>747</v>
      </c>
      <c r="E16" s="81" t="s">
        <v>747</v>
      </c>
      <c r="F16" s="64" t="s">
        <v>747</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747</v>
      </c>
      <c r="D17" s="63" t="s">
        <v>747</v>
      </c>
      <c r="E17" s="81" t="s">
        <v>747</v>
      </c>
      <c r="F17" s="64" t="s">
        <v>747</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747</v>
      </c>
      <c r="D18" s="63" t="s">
        <v>747</v>
      </c>
      <c r="E18" s="81" t="s">
        <v>747</v>
      </c>
      <c r="F18" s="64" t="s">
        <v>747</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747</v>
      </c>
      <c r="D19" s="63" t="s">
        <v>747</v>
      </c>
      <c r="E19" s="81" t="s">
        <v>747</v>
      </c>
      <c r="F19" s="64" t="s">
        <v>747</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747</v>
      </c>
      <c r="D20" s="63" t="s">
        <v>747</v>
      </c>
      <c r="E20" s="81" t="s">
        <v>747</v>
      </c>
      <c r="F20" s="64" t="s">
        <v>747</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747</v>
      </c>
      <c r="D21" s="63" t="s">
        <v>747</v>
      </c>
      <c r="E21" s="81" t="s">
        <v>747</v>
      </c>
      <c r="F21" s="64" t="s">
        <v>747</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747</v>
      </c>
      <c r="D22" s="63" t="s">
        <v>747</v>
      </c>
      <c r="E22" s="81" t="s">
        <v>747</v>
      </c>
      <c r="F22" s="64" t="s">
        <v>747</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747</v>
      </c>
      <c r="D23" s="63" t="s">
        <v>747</v>
      </c>
      <c r="E23" s="81" t="s">
        <v>747</v>
      </c>
      <c r="F23" s="64" t="s">
        <v>747</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747</v>
      </c>
      <c r="D24" s="63" t="s">
        <v>747</v>
      </c>
      <c r="E24" s="81" t="s">
        <v>747</v>
      </c>
      <c r="F24" s="64" t="s">
        <v>747</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747</v>
      </c>
      <c r="D25" s="63" t="s">
        <v>747</v>
      </c>
      <c r="E25" s="81" t="s">
        <v>747</v>
      </c>
      <c r="F25" s="64" t="s">
        <v>747</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747</v>
      </c>
      <c r="D26" s="63" t="s">
        <v>747</v>
      </c>
      <c r="E26" s="81" t="s">
        <v>747</v>
      </c>
      <c r="F26" s="64" t="s">
        <v>747</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747</v>
      </c>
      <c r="D27" s="63" t="s">
        <v>747</v>
      </c>
      <c r="E27" s="81" t="s">
        <v>747</v>
      </c>
      <c r="F27" s="64" t="s">
        <v>747</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747</v>
      </c>
      <c r="D28" s="63" t="s">
        <v>747</v>
      </c>
      <c r="E28" s="81" t="s">
        <v>747</v>
      </c>
      <c r="F28" s="64" t="s">
        <v>747</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747</v>
      </c>
      <c r="D29" s="63" t="s">
        <v>747</v>
      </c>
      <c r="E29" s="81" t="s">
        <v>747</v>
      </c>
      <c r="F29" s="64" t="s">
        <v>747</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747</v>
      </c>
      <c r="D30" s="63" t="s">
        <v>747</v>
      </c>
      <c r="E30" s="81" t="s">
        <v>747</v>
      </c>
      <c r="F30" s="64" t="s">
        <v>747</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747</v>
      </c>
      <c r="D31" s="63" t="s">
        <v>747</v>
      </c>
      <c r="E31" s="81" t="s">
        <v>747</v>
      </c>
      <c r="F31" s="64" t="s">
        <v>747</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747</v>
      </c>
      <c r="D32" s="63" t="s">
        <v>747</v>
      </c>
      <c r="E32" s="81" t="s">
        <v>747</v>
      </c>
      <c r="F32" s="64" t="s">
        <v>747</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 ref="A1:BQ1"/>
    <mergeCell ref="A2:BQ2"/>
    <mergeCell ref="A3:D3"/>
    <mergeCell ref="E3:F3"/>
    <mergeCell ref="U3:X3"/>
    <mergeCell ref="AF3:AJ3"/>
    <mergeCell ref="BC3:BQ3"/>
    <mergeCell ref="AA3:AE3"/>
    <mergeCell ref="AW3:BB3"/>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BO5:BQ5"/>
    <mergeCell ref="BL7:BN7"/>
    <mergeCell ref="BP6:BP7"/>
    <mergeCell ref="AT7:AV7"/>
    <mergeCell ref="AW7:AY7"/>
    <mergeCell ref="AZ7:BB7"/>
  </mergeCells>
  <conditionalFormatting sqref="BO8:BO32">
    <cfRule type="duplicateValues" dxfId="7"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G17" sqref="G17"/>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3" width="11.85546875" style="3"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389" t="s">
        <v>245</v>
      </c>
      <c r="B1" s="389"/>
      <c r="C1" s="389"/>
      <c r="D1" s="389"/>
      <c r="E1" s="389"/>
      <c r="F1" s="389"/>
      <c r="G1" s="389"/>
      <c r="H1" s="389"/>
      <c r="I1" s="389"/>
      <c r="J1" s="389"/>
      <c r="K1" s="389"/>
      <c r="L1" s="389"/>
      <c r="M1" s="389"/>
      <c r="N1" s="389"/>
      <c r="O1" s="389"/>
    </row>
    <row r="2" spans="1:16" ht="25.5" customHeight="1" x14ac:dyDescent="0.2">
      <c r="A2" s="390" t="s">
        <v>740</v>
      </c>
      <c r="B2" s="390"/>
      <c r="C2" s="390"/>
      <c r="D2" s="390"/>
      <c r="E2" s="390"/>
      <c r="F2" s="390"/>
      <c r="G2" s="390"/>
      <c r="H2" s="390"/>
      <c r="I2" s="390"/>
      <c r="J2" s="390"/>
      <c r="K2" s="390"/>
      <c r="L2" s="390"/>
      <c r="M2" s="390"/>
      <c r="N2" s="390"/>
      <c r="O2" s="390"/>
    </row>
    <row r="3" spans="1:16" s="4" customFormat="1" ht="20.25" customHeight="1" x14ac:dyDescent="0.2">
      <c r="A3" s="392" t="s">
        <v>279</v>
      </c>
      <c r="B3" s="392"/>
      <c r="C3" s="392"/>
      <c r="D3" s="391" t="s">
        <v>363</v>
      </c>
      <c r="E3" s="391"/>
      <c r="F3" s="105" t="s">
        <v>275</v>
      </c>
      <c r="G3" s="386" t="s">
        <v>594</v>
      </c>
      <c r="H3" s="386"/>
      <c r="I3" s="386"/>
      <c r="J3" s="263"/>
      <c r="K3" s="263"/>
      <c r="L3" s="261" t="s">
        <v>451</v>
      </c>
      <c r="M3" s="420" t="s">
        <v>598</v>
      </c>
      <c r="N3" s="420"/>
      <c r="O3" s="420"/>
    </row>
    <row r="4" spans="1:16" s="4" customFormat="1" ht="17.25" customHeight="1" x14ac:dyDescent="0.2">
      <c r="A4" s="388" t="s">
        <v>280</v>
      </c>
      <c r="B4" s="388"/>
      <c r="C4" s="388"/>
      <c r="D4" s="387" t="s">
        <v>590</v>
      </c>
      <c r="E4" s="387"/>
      <c r="F4" s="180" t="s">
        <v>442</v>
      </c>
      <c r="G4" s="181" t="s">
        <v>595</v>
      </c>
      <c r="H4" s="106"/>
      <c r="I4" s="269"/>
      <c r="J4" s="269"/>
      <c r="K4" s="388" t="s">
        <v>278</v>
      </c>
      <c r="L4" s="388"/>
      <c r="M4" s="269"/>
      <c r="N4" s="260">
        <v>42364</v>
      </c>
      <c r="O4" s="247">
        <v>0.65277777777777779</v>
      </c>
    </row>
    <row r="5" spans="1:16" ht="13.5" customHeight="1" x14ac:dyDescent="0.2">
      <c r="A5" s="5"/>
      <c r="B5" s="5"/>
      <c r="C5" s="5"/>
      <c r="D5" s="9"/>
      <c r="E5" s="6"/>
      <c r="F5" s="7"/>
      <c r="G5" s="8"/>
      <c r="H5" s="8"/>
      <c r="I5" s="8"/>
      <c r="J5" s="8"/>
      <c r="K5" s="8"/>
      <c r="L5" s="8"/>
      <c r="M5" s="8"/>
      <c r="N5" s="385">
        <v>42355.455562384261</v>
      </c>
      <c r="O5" s="385"/>
    </row>
    <row r="6" spans="1:16" ht="15.75" x14ac:dyDescent="0.2">
      <c r="A6" s="398" t="s">
        <v>6</v>
      </c>
      <c r="B6" s="398"/>
      <c r="C6" s="395" t="s">
        <v>248</v>
      </c>
      <c r="D6" s="395" t="s">
        <v>282</v>
      </c>
      <c r="E6" s="398" t="s">
        <v>7</v>
      </c>
      <c r="F6" s="398" t="s">
        <v>55</v>
      </c>
      <c r="G6" s="399" t="s">
        <v>44</v>
      </c>
      <c r="H6" s="399"/>
      <c r="I6" s="399"/>
      <c r="J6" s="399"/>
      <c r="K6" s="399"/>
      <c r="L6" s="399"/>
      <c r="M6" s="399"/>
      <c r="N6" s="418" t="s">
        <v>8</v>
      </c>
      <c r="O6" s="418" t="s">
        <v>452</v>
      </c>
    </row>
    <row r="7" spans="1:16" ht="24" x14ac:dyDescent="0.2">
      <c r="A7" s="398"/>
      <c r="B7" s="398"/>
      <c r="C7" s="395"/>
      <c r="D7" s="395"/>
      <c r="E7" s="398"/>
      <c r="F7" s="398"/>
      <c r="G7" s="108">
        <v>1</v>
      </c>
      <c r="H7" s="108">
        <v>2</v>
      </c>
      <c r="I7" s="108">
        <v>3</v>
      </c>
      <c r="J7" s="266" t="s">
        <v>453</v>
      </c>
      <c r="K7" s="262">
        <v>4</v>
      </c>
      <c r="L7" s="262">
        <v>5</v>
      </c>
      <c r="M7" s="262">
        <v>6</v>
      </c>
      <c r="N7" s="419"/>
      <c r="O7" s="419"/>
    </row>
    <row r="8" spans="1:16" s="95" customFormat="1" ht="24" customHeight="1" x14ac:dyDescent="0.2">
      <c r="A8" s="109">
        <v>1</v>
      </c>
      <c r="B8" s="110" t="s">
        <v>323</v>
      </c>
      <c r="C8" s="111" t="s">
        <v>747</v>
      </c>
      <c r="D8" s="112" t="s">
        <v>747</v>
      </c>
      <c r="E8" s="222" t="s">
        <v>747</v>
      </c>
      <c r="F8" s="222" t="s">
        <v>747</v>
      </c>
      <c r="G8" s="205"/>
      <c r="H8" s="205"/>
      <c r="I8" s="205"/>
      <c r="J8" s="270" t="s">
        <v>747</v>
      </c>
      <c r="K8" s="271"/>
      <c r="L8" s="271"/>
      <c r="M8" s="271"/>
      <c r="N8" s="270">
        <v>0</v>
      </c>
      <c r="O8" s="113"/>
    </row>
    <row r="9" spans="1:16" s="95" customFormat="1" ht="24" customHeight="1" x14ac:dyDescent="0.2">
      <c r="A9" s="109">
        <v>2</v>
      </c>
      <c r="B9" s="110" t="s">
        <v>324</v>
      </c>
      <c r="C9" s="111" t="s">
        <v>747</v>
      </c>
      <c r="D9" s="112" t="s">
        <v>747</v>
      </c>
      <c r="E9" s="222" t="s">
        <v>747</v>
      </c>
      <c r="F9" s="222" t="s">
        <v>747</v>
      </c>
      <c r="G9" s="205"/>
      <c r="H9" s="205"/>
      <c r="I9" s="205"/>
      <c r="J9" s="270" t="s">
        <v>747</v>
      </c>
      <c r="K9" s="271"/>
      <c r="L9" s="271"/>
      <c r="M9" s="271"/>
      <c r="N9" s="270">
        <v>0</v>
      </c>
      <c r="O9" s="113"/>
    </row>
    <row r="10" spans="1:16" s="95" customFormat="1" ht="24" customHeight="1" x14ac:dyDescent="0.2">
      <c r="A10" s="109">
        <v>3</v>
      </c>
      <c r="B10" s="110" t="s">
        <v>325</v>
      </c>
      <c r="C10" s="111" t="s">
        <v>747</v>
      </c>
      <c r="D10" s="112" t="s">
        <v>747</v>
      </c>
      <c r="E10" s="222" t="s">
        <v>747</v>
      </c>
      <c r="F10" s="222" t="s">
        <v>747</v>
      </c>
      <c r="G10" s="205"/>
      <c r="H10" s="205"/>
      <c r="I10" s="205"/>
      <c r="J10" s="270" t="s">
        <v>747</v>
      </c>
      <c r="K10" s="271"/>
      <c r="L10" s="271"/>
      <c r="M10" s="271"/>
      <c r="N10" s="270">
        <v>0</v>
      </c>
      <c r="O10" s="113"/>
    </row>
    <row r="11" spans="1:16" s="95" customFormat="1" ht="24" customHeight="1" x14ac:dyDescent="0.2">
      <c r="A11" s="109">
        <v>4</v>
      </c>
      <c r="B11" s="110" t="s">
        <v>326</v>
      </c>
      <c r="C11" s="111" t="s">
        <v>747</v>
      </c>
      <c r="D11" s="112" t="s">
        <v>747</v>
      </c>
      <c r="E11" s="222" t="s">
        <v>747</v>
      </c>
      <c r="F11" s="222" t="s">
        <v>747</v>
      </c>
      <c r="G11" s="205"/>
      <c r="H11" s="205"/>
      <c r="I11" s="205"/>
      <c r="J11" s="270" t="s">
        <v>747</v>
      </c>
      <c r="K11" s="271"/>
      <c r="L11" s="271"/>
      <c r="M11" s="271"/>
      <c r="N11" s="270">
        <v>0</v>
      </c>
      <c r="O11" s="113"/>
    </row>
    <row r="12" spans="1:16" s="95" customFormat="1" ht="24" customHeight="1" x14ac:dyDescent="0.2">
      <c r="A12" s="109">
        <v>5</v>
      </c>
      <c r="B12" s="110" t="s">
        <v>327</v>
      </c>
      <c r="C12" s="111" t="s">
        <v>747</v>
      </c>
      <c r="D12" s="112" t="s">
        <v>747</v>
      </c>
      <c r="E12" s="222" t="s">
        <v>747</v>
      </c>
      <c r="F12" s="222" t="s">
        <v>747</v>
      </c>
      <c r="G12" s="205"/>
      <c r="H12" s="205"/>
      <c r="I12" s="205"/>
      <c r="J12" s="270" t="s">
        <v>747</v>
      </c>
      <c r="K12" s="271"/>
      <c r="L12" s="271"/>
      <c r="M12" s="271"/>
      <c r="N12" s="270">
        <v>0</v>
      </c>
      <c r="O12" s="113"/>
      <c r="P12" s="96"/>
    </row>
    <row r="13" spans="1:16" s="95" customFormat="1" ht="24" customHeight="1" x14ac:dyDescent="0.2">
      <c r="A13" s="109">
        <v>6</v>
      </c>
      <c r="B13" s="110" t="s">
        <v>328</v>
      </c>
      <c r="C13" s="111" t="s">
        <v>747</v>
      </c>
      <c r="D13" s="112" t="s">
        <v>747</v>
      </c>
      <c r="E13" s="222" t="s">
        <v>747</v>
      </c>
      <c r="F13" s="222" t="s">
        <v>747</v>
      </c>
      <c r="G13" s="205"/>
      <c r="H13" s="205"/>
      <c r="I13" s="205"/>
      <c r="J13" s="270" t="s">
        <v>747</v>
      </c>
      <c r="K13" s="271"/>
      <c r="L13" s="271"/>
      <c r="M13" s="271"/>
      <c r="N13" s="270">
        <v>0</v>
      </c>
      <c r="O13" s="113"/>
    </row>
    <row r="14" spans="1:16" s="95" customFormat="1" ht="24" customHeight="1" x14ac:dyDescent="0.2">
      <c r="A14" s="109">
        <v>7</v>
      </c>
      <c r="B14" s="110" t="s">
        <v>329</v>
      </c>
      <c r="C14" s="111" t="s">
        <v>747</v>
      </c>
      <c r="D14" s="112" t="s">
        <v>747</v>
      </c>
      <c r="E14" s="222" t="s">
        <v>747</v>
      </c>
      <c r="F14" s="222" t="s">
        <v>747</v>
      </c>
      <c r="G14" s="205"/>
      <c r="H14" s="205"/>
      <c r="I14" s="205"/>
      <c r="J14" s="270" t="s">
        <v>747</v>
      </c>
      <c r="K14" s="271"/>
      <c r="L14" s="271"/>
      <c r="M14" s="271"/>
      <c r="N14" s="270">
        <v>0</v>
      </c>
      <c r="O14" s="113"/>
    </row>
    <row r="15" spans="1:16" s="95" customFormat="1" ht="24" customHeight="1" x14ac:dyDescent="0.2">
      <c r="A15" s="109">
        <v>8</v>
      </c>
      <c r="B15" s="110" t="s">
        <v>330</v>
      </c>
      <c r="C15" s="111" t="s">
        <v>747</v>
      </c>
      <c r="D15" s="112" t="s">
        <v>747</v>
      </c>
      <c r="E15" s="222" t="s">
        <v>747</v>
      </c>
      <c r="F15" s="222" t="s">
        <v>747</v>
      </c>
      <c r="G15" s="205"/>
      <c r="H15" s="205"/>
      <c r="I15" s="205"/>
      <c r="J15" s="270" t="s">
        <v>747</v>
      </c>
      <c r="K15" s="271"/>
      <c r="L15" s="271"/>
      <c r="M15" s="271"/>
      <c r="N15" s="270">
        <v>0</v>
      </c>
      <c r="O15" s="113"/>
    </row>
    <row r="16" spans="1:16" s="95" customFormat="1" ht="24" customHeight="1" x14ac:dyDescent="0.2">
      <c r="A16" s="109">
        <v>9</v>
      </c>
      <c r="B16" s="110" t="s">
        <v>331</v>
      </c>
      <c r="C16" s="111" t="s">
        <v>747</v>
      </c>
      <c r="D16" s="112" t="s">
        <v>747</v>
      </c>
      <c r="E16" s="222" t="s">
        <v>747</v>
      </c>
      <c r="F16" s="222" t="s">
        <v>747</v>
      </c>
      <c r="G16" s="205"/>
      <c r="H16" s="205"/>
      <c r="I16" s="205"/>
      <c r="J16" s="270" t="s">
        <v>747</v>
      </c>
      <c r="K16" s="271"/>
      <c r="L16" s="271"/>
      <c r="M16" s="271"/>
      <c r="N16" s="270">
        <v>0</v>
      </c>
      <c r="O16" s="113"/>
    </row>
    <row r="17" spans="1:16" s="95" customFormat="1" ht="24" customHeight="1" x14ac:dyDescent="0.2">
      <c r="A17" s="109">
        <v>10</v>
      </c>
      <c r="B17" s="110" t="s">
        <v>332</v>
      </c>
      <c r="C17" s="111" t="s">
        <v>747</v>
      </c>
      <c r="D17" s="112" t="s">
        <v>747</v>
      </c>
      <c r="E17" s="222" t="s">
        <v>747</v>
      </c>
      <c r="F17" s="222" t="s">
        <v>747</v>
      </c>
      <c r="G17" s="205"/>
      <c r="H17" s="205"/>
      <c r="I17" s="205"/>
      <c r="J17" s="270" t="s">
        <v>747</v>
      </c>
      <c r="K17" s="271"/>
      <c r="L17" s="271"/>
      <c r="M17" s="271"/>
      <c r="N17" s="270">
        <v>0</v>
      </c>
      <c r="O17" s="113"/>
    </row>
    <row r="18" spans="1:16" s="95" customFormat="1" ht="24" customHeight="1" x14ac:dyDescent="0.2">
      <c r="A18" s="109">
        <v>11</v>
      </c>
      <c r="B18" s="110" t="s">
        <v>333</v>
      </c>
      <c r="C18" s="111" t="s">
        <v>747</v>
      </c>
      <c r="D18" s="112" t="s">
        <v>747</v>
      </c>
      <c r="E18" s="222" t="s">
        <v>747</v>
      </c>
      <c r="F18" s="222" t="s">
        <v>747</v>
      </c>
      <c r="G18" s="205"/>
      <c r="H18" s="205"/>
      <c r="I18" s="205"/>
      <c r="J18" s="270" t="s">
        <v>747</v>
      </c>
      <c r="K18" s="271"/>
      <c r="L18" s="271"/>
      <c r="M18" s="271"/>
      <c r="N18" s="270">
        <v>0</v>
      </c>
      <c r="O18" s="113"/>
    </row>
    <row r="19" spans="1:16" s="95" customFormat="1" ht="24" customHeight="1" x14ac:dyDescent="0.2">
      <c r="A19" s="109">
        <v>12</v>
      </c>
      <c r="B19" s="110" t="s">
        <v>334</v>
      </c>
      <c r="C19" s="111" t="s">
        <v>747</v>
      </c>
      <c r="D19" s="112" t="s">
        <v>747</v>
      </c>
      <c r="E19" s="222" t="s">
        <v>747</v>
      </c>
      <c r="F19" s="222" t="s">
        <v>747</v>
      </c>
      <c r="G19" s="205"/>
      <c r="H19" s="205"/>
      <c r="I19" s="205"/>
      <c r="J19" s="270" t="s">
        <v>747</v>
      </c>
      <c r="K19" s="271"/>
      <c r="L19" s="271"/>
      <c r="M19" s="271"/>
      <c r="N19" s="270">
        <v>0</v>
      </c>
      <c r="O19" s="113"/>
      <c r="P19" s="96"/>
    </row>
    <row r="20" spans="1:16" s="95" customFormat="1" ht="24" customHeight="1" x14ac:dyDescent="0.2">
      <c r="A20" s="109">
        <v>13</v>
      </c>
      <c r="B20" s="110" t="s">
        <v>335</v>
      </c>
      <c r="C20" s="111" t="s">
        <v>747</v>
      </c>
      <c r="D20" s="112" t="s">
        <v>747</v>
      </c>
      <c r="E20" s="222" t="s">
        <v>747</v>
      </c>
      <c r="F20" s="222" t="s">
        <v>747</v>
      </c>
      <c r="G20" s="205"/>
      <c r="H20" s="205"/>
      <c r="I20" s="205"/>
      <c r="J20" s="270" t="s">
        <v>747</v>
      </c>
      <c r="K20" s="271"/>
      <c r="L20" s="271"/>
      <c r="M20" s="271"/>
      <c r="N20" s="270">
        <v>0</v>
      </c>
      <c r="O20" s="113"/>
    </row>
    <row r="21" spans="1:16" s="95" customFormat="1" ht="24" customHeight="1" x14ac:dyDescent="0.2">
      <c r="A21" s="109">
        <v>14</v>
      </c>
      <c r="B21" s="110" t="s">
        <v>336</v>
      </c>
      <c r="C21" s="111" t="s">
        <v>747</v>
      </c>
      <c r="D21" s="112" t="s">
        <v>747</v>
      </c>
      <c r="E21" s="222" t="s">
        <v>747</v>
      </c>
      <c r="F21" s="222" t="s">
        <v>747</v>
      </c>
      <c r="G21" s="205"/>
      <c r="H21" s="205"/>
      <c r="I21" s="205"/>
      <c r="J21" s="270" t="s">
        <v>747</v>
      </c>
      <c r="K21" s="271"/>
      <c r="L21" s="271"/>
      <c r="M21" s="271"/>
      <c r="N21" s="270">
        <v>0</v>
      </c>
      <c r="O21" s="113"/>
    </row>
    <row r="22" spans="1:16" s="95" customFormat="1" ht="24" customHeight="1" x14ac:dyDescent="0.2">
      <c r="A22" s="109">
        <v>15</v>
      </c>
      <c r="B22" s="110" t="s">
        <v>337</v>
      </c>
      <c r="C22" s="111" t="s">
        <v>747</v>
      </c>
      <c r="D22" s="112" t="s">
        <v>747</v>
      </c>
      <c r="E22" s="222" t="s">
        <v>747</v>
      </c>
      <c r="F22" s="222" t="s">
        <v>747</v>
      </c>
      <c r="G22" s="205"/>
      <c r="H22" s="205"/>
      <c r="I22" s="205"/>
      <c r="J22" s="270" t="s">
        <v>747</v>
      </c>
      <c r="K22" s="271"/>
      <c r="L22" s="271"/>
      <c r="M22" s="271"/>
      <c r="N22" s="270">
        <v>0</v>
      </c>
      <c r="O22" s="113"/>
    </row>
    <row r="23" spans="1:16" s="95" customFormat="1" ht="24" customHeight="1" x14ac:dyDescent="0.2">
      <c r="A23" s="109">
        <v>16</v>
      </c>
      <c r="B23" s="110" t="s">
        <v>338</v>
      </c>
      <c r="C23" s="111" t="s">
        <v>747</v>
      </c>
      <c r="D23" s="112" t="s">
        <v>747</v>
      </c>
      <c r="E23" s="222" t="s">
        <v>747</v>
      </c>
      <c r="F23" s="222" t="s">
        <v>747</v>
      </c>
      <c r="G23" s="205"/>
      <c r="H23" s="205"/>
      <c r="I23" s="205"/>
      <c r="J23" s="270" t="s">
        <v>747</v>
      </c>
      <c r="K23" s="271"/>
      <c r="L23" s="271"/>
      <c r="M23" s="271"/>
      <c r="N23" s="270">
        <v>0</v>
      </c>
      <c r="O23" s="113"/>
    </row>
    <row r="24" spans="1:16" s="95" customFormat="1" ht="24" customHeight="1" x14ac:dyDescent="0.2">
      <c r="A24" s="109">
        <v>17</v>
      </c>
      <c r="B24" s="110" t="s">
        <v>339</v>
      </c>
      <c r="C24" s="111" t="s">
        <v>747</v>
      </c>
      <c r="D24" s="112" t="s">
        <v>747</v>
      </c>
      <c r="E24" s="222" t="s">
        <v>747</v>
      </c>
      <c r="F24" s="222" t="s">
        <v>747</v>
      </c>
      <c r="G24" s="205"/>
      <c r="H24" s="205"/>
      <c r="I24" s="205"/>
      <c r="J24" s="270" t="s">
        <v>747</v>
      </c>
      <c r="K24" s="271"/>
      <c r="L24" s="271"/>
      <c r="M24" s="271"/>
      <c r="N24" s="270">
        <v>0</v>
      </c>
      <c r="O24" s="113"/>
    </row>
    <row r="25" spans="1:16" s="95" customFormat="1" ht="24" customHeight="1" x14ac:dyDescent="0.2">
      <c r="A25" s="109">
        <v>18</v>
      </c>
      <c r="B25" s="110" t="s">
        <v>340</v>
      </c>
      <c r="C25" s="111" t="s">
        <v>747</v>
      </c>
      <c r="D25" s="112" t="s">
        <v>747</v>
      </c>
      <c r="E25" s="222" t="s">
        <v>747</v>
      </c>
      <c r="F25" s="222" t="s">
        <v>747</v>
      </c>
      <c r="G25" s="205"/>
      <c r="H25" s="205"/>
      <c r="I25" s="205"/>
      <c r="J25" s="270" t="s">
        <v>747</v>
      </c>
      <c r="K25" s="271"/>
      <c r="L25" s="271"/>
      <c r="M25" s="271"/>
      <c r="N25" s="270">
        <v>0</v>
      </c>
      <c r="O25" s="113"/>
    </row>
    <row r="26" spans="1:16" s="95" customFormat="1" ht="24" customHeight="1" x14ac:dyDescent="0.2">
      <c r="A26" s="109">
        <v>19</v>
      </c>
      <c r="B26" s="110" t="s">
        <v>341</v>
      </c>
      <c r="C26" s="111" t="s">
        <v>747</v>
      </c>
      <c r="D26" s="112" t="s">
        <v>747</v>
      </c>
      <c r="E26" s="222" t="s">
        <v>747</v>
      </c>
      <c r="F26" s="222" t="s">
        <v>747</v>
      </c>
      <c r="G26" s="205"/>
      <c r="H26" s="205"/>
      <c r="I26" s="205"/>
      <c r="J26" s="270" t="s">
        <v>747</v>
      </c>
      <c r="K26" s="271"/>
      <c r="L26" s="271"/>
      <c r="M26" s="271"/>
      <c r="N26" s="270">
        <v>0</v>
      </c>
      <c r="O26" s="113"/>
      <c r="P26" s="96"/>
    </row>
    <row r="27" spans="1:16" s="95" customFormat="1" ht="24" customHeight="1" x14ac:dyDescent="0.2">
      <c r="A27" s="109">
        <v>20</v>
      </c>
      <c r="B27" s="110" t="s">
        <v>342</v>
      </c>
      <c r="C27" s="111" t="s">
        <v>747</v>
      </c>
      <c r="D27" s="112" t="s">
        <v>747</v>
      </c>
      <c r="E27" s="222" t="s">
        <v>747</v>
      </c>
      <c r="F27" s="222" t="s">
        <v>747</v>
      </c>
      <c r="G27" s="205"/>
      <c r="H27" s="205"/>
      <c r="I27" s="205"/>
      <c r="J27" s="270" t="s">
        <v>747</v>
      </c>
      <c r="K27" s="271"/>
      <c r="L27" s="271"/>
      <c r="M27" s="271"/>
      <c r="N27" s="270">
        <v>0</v>
      </c>
      <c r="O27" s="113"/>
    </row>
    <row r="28" spans="1:16" s="95" customFormat="1" ht="24" customHeight="1" x14ac:dyDescent="0.2">
      <c r="A28" s="109">
        <v>21</v>
      </c>
      <c r="B28" s="110" t="s">
        <v>343</v>
      </c>
      <c r="C28" s="111" t="s">
        <v>747</v>
      </c>
      <c r="D28" s="112" t="s">
        <v>747</v>
      </c>
      <c r="E28" s="222" t="s">
        <v>747</v>
      </c>
      <c r="F28" s="222" t="s">
        <v>747</v>
      </c>
      <c r="G28" s="205"/>
      <c r="H28" s="205"/>
      <c r="I28" s="205"/>
      <c r="J28" s="270" t="s">
        <v>747</v>
      </c>
      <c r="K28" s="271"/>
      <c r="L28" s="271"/>
      <c r="M28" s="271"/>
      <c r="N28" s="270">
        <v>0</v>
      </c>
      <c r="O28" s="113"/>
    </row>
    <row r="29" spans="1:16" s="95" customFormat="1" ht="24" customHeight="1" x14ac:dyDescent="0.2">
      <c r="A29" s="109">
        <v>22</v>
      </c>
      <c r="B29" s="110" t="s">
        <v>344</v>
      </c>
      <c r="C29" s="111" t="s">
        <v>747</v>
      </c>
      <c r="D29" s="112" t="s">
        <v>747</v>
      </c>
      <c r="E29" s="222" t="s">
        <v>747</v>
      </c>
      <c r="F29" s="222" t="s">
        <v>747</v>
      </c>
      <c r="G29" s="205"/>
      <c r="H29" s="205"/>
      <c r="I29" s="205"/>
      <c r="J29" s="270" t="s">
        <v>747</v>
      </c>
      <c r="K29" s="271"/>
      <c r="L29" s="271"/>
      <c r="M29" s="271"/>
      <c r="N29" s="270">
        <v>0</v>
      </c>
      <c r="O29" s="113"/>
    </row>
    <row r="30" spans="1:16" s="95" customFormat="1" ht="24" customHeight="1" x14ac:dyDescent="0.2">
      <c r="A30" s="109">
        <v>23</v>
      </c>
      <c r="B30" s="110" t="s">
        <v>345</v>
      </c>
      <c r="C30" s="111" t="s">
        <v>747</v>
      </c>
      <c r="D30" s="112" t="s">
        <v>747</v>
      </c>
      <c r="E30" s="222" t="s">
        <v>747</v>
      </c>
      <c r="F30" s="222" t="s">
        <v>747</v>
      </c>
      <c r="G30" s="205"/>
      <c r="H30" s="205"/>
      <c r="I30" s="205"/>
      <c r="J30" s="270" t="s">
        <v>747</v>
      </c>
      <c r="K30" s="271"/>
      <c r="L30" s="271"/>
      <c r="M30" s="271"/>
      <c r="N30" s="270">
        <v>0</v>
      </c>
      <c r="O30" s="113"/>
    </row>
    <row r="31" spans="1:16" s="95" customFormat="1" ht="24" customHeight="1" x14ac:dyDescent="0.2">
      <c r="A31" s="109">
        <v>24</v>
      </c>
      <c r="B31" s="110" t="s">
        <v>346</v>
      </c>
      <c r="C31" s="111" t="s">
        <v>747</v>
      </c>
      <c r="D31" s="112" t="s">
        <v>747</v>
      </c>
      <c r="E31" s="222" t="s">
        <v>747</v>
      </c>
      <c r="F31" s="222" t="s">
        <v>747</v>
      </c>
      <c r="G31" s="205"/>
      <c r="H31" s="205"/>
      <c r="I31" s="205"/>
      <c r="J31" s="270" t="s">
        <v>747</v>
      </c>
      <c r="K31" s="271"/>
      <c r="L31" s="271"/>
      <c r="M31" s="271"/>
      <c r="N31" s="270">
        <v>0</v>
      </c>
      <c r="O31" s="113"/>
    </row>
    <row r="32" spans="1:16" s="95" customFormat="1" ht="24" customHeight="1" x14ac:dyDescent="0.2">
      <c r="A32" s="109">
        <v>25</v>
      </c>
      <c r="B32" s="110" t="s">
        <v>347</v>
      </c>
      <c r="C32" s="111" t="s">
        <v>747</v>
      </c>
      <c r="D32" s="112" t="s">
        <v>747</v>
      </c>
      <c r="E32" s="222" t="s">
        <v>747</v>
      </c>
      <c r="F32" s="222" t="s">
        <v>747</v>
      </c>
      <c r="G32" s="205"/>
      <c r="H32" s="205"/>
      <c r="I32" s="205"/>
      <c r="J32" s="270" t="s">
        <v>747</v>
      </c>
      <c r="K32" s="271"/>
      <c r="L32" s="271"/>
      <c r="M32" s="271"/>
      <c r="N32" s="270">
        <v>0</v>
      </c>
      <c r="O32" s="113"/>
    </row>
    <row r="33" spans="1:16" s="95" customFormat="1" ht="24" customHeight="1" x14ac:dyDescent="0.2">
      <c r="A33" s="109">
        <v>26</v>
      </c>
      <c r="B33" s="110" t="s">
        <v>348</v>
      </c>
      <c r="C33" s="111" t="s">
        <v>747</v>
      </c>
      <c r="D33" s="112" t="s">
        <v>747</v>
      </c>
      <c r="E33" s="222" t="s">
        <v>747</v>
      </c>
      <c r="F33" s="222" t="s">
        <v>747</v>
      </c>
      <c r="G33" s="205"/>
      <c r="H33" s="205"/>
      <c r="I33" s="205"/>
      <c r="J33" s="270" t="s">
        <v>747</v>
      </c>
      <c r="K33" s="271"/>
      <c r="L33" s="271"/>
      <c r="M33" s="271"/>
      <c r="N33" s="270">
        <v>0</v>
      </c>
      <c r="O33" s="113"/>
      <c r="P33" s="96"/>
    </row>
    <row r="34" spans="1:16" s="95" customFormat="1" ht="24" customHeight="1" x14ac:dyDescent="0.2">
      <c r="A34" s="109">
        <v>27</v>
      </c>
      <c r="B34" s="110" t="s">
        <v>349</v>
      </c>
      <c r="C34" s="111" t="s">
        <v>747</v>
      </c>
      <c r="D34" s="112" t="s">
        <v>747</v>
      </c>
      <c r="E34" s="222" t="s">
        <v>747</v>
      </c>
      <c r="F34" s="222" t="s">
        <v>747</v>
      </c>
      <c r="G34" s="205"/>
      <c r="H34" s="205"/>
      <c r="I34" s="205"/>
      <c r="J34" s="270" t="s">
        <v>747</v>
      </c>
      <c r="K34" s="271"/>
      <c r="L34" s="271"/>
      <c r="M34" s="271"/>
      <c r="N34" s="270">
        <v>0</v>
      </c>
      <c r="O34" s="113"/>
    </row>
    <row r="35" spans="1:16" s="95" customFormat="1" ht="24" customHeight="1" x14ac:dyDescent="0.2">
      <c r="A35" s="109">
        <v>28</v>
      </c>
      <c r="B35" s="110" t="s">
        <v>350</v>
      </c>
      <c r="C35" s="111" t="s">
        <v>747</v>
      </c>
      <c r="D35" s="112" t="s">
        <v>747</v>
      </c>
      <c r="E35" s="222" t="s">
        <v>747</v>
      </c>
      <c r="F35" s="222" t="s">
        <v>747</v>
      </c>
      <c r="G35" s="205"/>
      <c r="H35" s="205"/>
      <c r="I35" s="205"/>
      <c r="J35" s="270" t="s">
        <v>747</v>
      </c>
      <c r="K35" s="271"/>
      <c r="L35" s="271"/>
      <c r="M35" s="271"/>
      <c r="N35" s="270">
        <v>0</v>
      </c>
      <c r="O35" s="113"/>
    </row>
    <row r="36" spans="1:16" s="95" customFormat="1" ht="24" customHeight="1" x14ac:dyDescent="0.2">
      <c r="A36" s="109">
        <v>29</v>
      </c>
      <c r="B36" s="110" t="s">
        <v>351</v>
      </c>
      <c r="C36" s="111" t="s">
        <v>747</v>
      </c>
      <c r="D36" s="112" t="s">
        <v>747</v>
      </c>
      <c r="E36" s="222" t="s">
        <v>747</v>
      </c>
      <c r="F36" s="222" t="s">
        <v>747</v>
      </c>
      <c r="G36" s="205"/>
      <c r="H36" s="205"/>
      <c r="I36" s="205"/>
      <c r="J36" s="270" t="s">
        <v>747</v>
      </c>
      <c r="K36" s="271"/>
      <c r="L36" s="271"/>
      <c r="M36" s="271"/>
      <c r="N36" s="270">
        <v>0</v>
      </c>
      <c r="O36" s="113"/>
    </row>
    <row r="37" spans="1:16" s="95" customFormat="1" ht="24" customHeight="1" x14ac:dyDescent="0.2">
      <c r="A37" s="109">
        <v>30</v>
      </c>
      <c r="B37" s="110" t="s">
        <v>352</v>
      </c>
      <c r="C37" s="111" t="s">
        <v>747</v>
      </c>
      <c r="D37" s="112" t="s">
        <v>747</v>
      </c>
      <c r="E37" s="222" t="s">
        <v>747</v>
      </c>
      <c r="F37" s="222" t="s">
        <v>747</v>
      </c>
      <c r="G37" s="205"/>
      <c r="H37" s="205"/>
      <c r="I37" s="205"/>
      <c r="J37" s="270" t="s">
        <v>747</v>
      </c>
      <c r="K37" s="271"/>
      <c r="L37" s="271"/>
      <c r="M37" s="271"/>
      <c r="N37" s="270">
        <v>0</v>
      </c>
      <c r="O37" s="113"/>
    </row>
    <row r="38" spans="1:16" s="95" customFormat="1" ht="24" customHeight="1" x14ac:dyDescent="0.2">
      <c r="A38" s="109">
        <v>31</v>
      </c>
      <c r="B38" s="110" t="s">
        <v>353</v>
      </c>
      <c r="C38" s="111" t="s">
        <v>747</v>
      </c>
      <c r="D38" s="112" t="s">
        <v>747</v>
      </c>
      <c r="E38" s="222" t="s">
        <v>747</v>
      </c>
      <c r="F38" s="222" t="s">
        <v>747</v>
      </c>
      <c r="G38" s="205"/>
      <c r="H38" s="205"/>
      <c r="I38" s="205"/>
      <c r="J38" s="270" t="s">
        <v>747</v>
      </c>
      <c r="K38" s="271"/>
      <c r="L38" s="271"/>
      <c r="M38" s="271"/>
      <c r="N38" s="270">
        <v>0</v>
      </c>
      <c r="O38" s="113"/>
    </row>
    <row r="39" spans="1:16" s="95" customFormat="1" ht="24" customHeight="1" x14ac:dyDescent="0.2">
      <c r="A39" s="109">
        <v>32</v>
      </c>
      <c r="B39" s="110" t="s">
        <v>354</v>
      </c>
      <c r="C39" s="111" t="s">
        <v>747</v>
      </c>
      <c r="D39" s="112" t="s">
        <v>747</v>
      </c>
      <c r="E39" s="222" t="s">
        <v>747</v>
      </c>
      <c r="F39" s="222" t="s">
        <v>747</v>
      </c>
      <c r="G39" s="205"/>
      <c r="H39" s="205"/>
      <c r="I39" s="205"/>
      <c r="J39" s="270" t="s">
        <v>747</v>
      </c>
      <c r="K39" s="271"/>
      <c r="L39" s="271"/>
      <c r="M39" s="271"/>
      <c r="N39" s="270">
        <v>0</v>
      </c>
      <c r="O39" s="113"/>
    </row>
    <row r="40" spans="1:16" s="95" customFormat="1" ht="24" customHeight="1" x14ac:dyDescent="0.2">
      <c r="A40" s="109">
        <v>33</v>
      </c>
      <c r="B40" s="110" t="s">
        <v>355</v>
      </c>
      <c r="C40" s="111" t="s">
        <v>747</v>
      </c>
      <c r="D40" s="112" t="s">
        <v>747</v>
      </c>
      <c r="E40" s="222" t="s">
        <v>747</v>
      </c>
      <c r="F40" s="222" t="s">
        <v>747</v>
      </c>
      <c r="G40" s="205"/>
      <c r="H40" s="205"/>
      <c r="I40" s="205"/>
      <c r="J40" s="270" t="s">
        <v>747</v>
      </c>
      <c r="K40" s="271"/>
      <c r="L40" s="271"/>
      <c r="M40" s="271"/>
      <c r="N40" s="270">
        <v>0</v>
      </c>
      <c r="O40" s="113"/>
    </row>
    <row r="41" spans="1:16" s="95" customFormat="1" ht="24" customHeight="1" x14ac:dyDescent="0.2">
      <c r="A41" s="109">
        <v>34</v>
      </c>
      <c r="B41" s="110" t="s">
        <v>356</v>
      </c>
      <c r="C41" s="111" t="s">
        <v>747</v>
      </c>
      <c r="D41" s="112" t="s">
        <v>747</v>
      </c>
      <c r="E41" s="222" t="s">
        <v>747</v>
      </c>
      <c r="F41" s="222" t="s">
        <v>747</v>
      </c>
      <c r="G41" s="205"/>
      <c r="H41" s="205"/>
      <c r="I41" s="205"/>
      <c r="J41" s="270" t="s">
        <v>747</v>
      </c>
      <c r="K41" s="271"/>
      <c r="L41" s="271"/>
      <c r="M41" s="271"/>
      <c r="N41" s="270">
        <v>0</v>
      </c>
      <c r="O41" s="113"/>
    </row>
    <row r="42" spans="1:16" s="95" customFormat="1" ht="24" customHeight="1" x14ac:dyDescent="0.2">
      <c r="A42" s="109">
        <v>35</v>
      </c>
      <c r="B42" s="110" t="s">
        <v>357</v>
      </c>
      <c r="C42" s="111" t="s">
        <v>747</v>
      </c>
      <c r="D42" s="112" t="s">
        <v>747</v>
      </c>
      <c r="E42" s="222" t="s">
        <v>747</v>
      </c>
      <c r="F42" s="222" t="s">
        <v>747</v>
      </c>
      <c r="G42" s="205"/>
      <c r="H42" s="205"/>
      <c r="I42" s="205"/>
      <c r="J42" s="270" t="s">
        <v>747</v>
      </c>
      <c r="K42" s="271"/>
      <c r="L42" s="271"/>
      <c r="M42" s="271"/>
      <c r="N42" s="270">
        <v>0</v>
      </c>
      <c r="O42" s="113"/>
      <c r="P42" s="96"/>
    </row>
    <row r="43" spans="1:16" s="95" customFormat="1" ht="24" customHeight="1" x14ac:dyDescent="0.2">
      <c r="A43" s="109">
        <v>36</v>
      </c>
      <c r="B43" s="110" t="s">
        <v>358</v>
      </c>
      <c r="C43" s="111" t="s">
        <v>747</v>
      </c>
      <c r="D43" s="112" t="s">
        <v>747</v>
      </c>
      <c r="E43" s="222" t="s">
        <v>747</v>
      </c>
      <c r="F43" s="222" t="s">
        <v>747</v>
      </c>
      <c r="G43" s="205"/>
      <c r="H43" s="205"/>
      <c r="I43" s="205"/>
      <c r="J43" s="270" t="s">
        <v>747</v>
      </c>
      <c r="K43" s="271"/>
      <c r="L43" s="271"/>
      <c r="M43" s="271"/>
      <c r="N43" s="270">
        <v>0</v>
      </c>
      <c r="O43" s="113"/>
    </row>
    <row r="44" spans="1:16" s="95" customFormat="1" ht="24" customHeight="1" x14ac:dyDescent="0.2">
      <c r="A44" s="109">
        <v>37</v>
      </c>
      <c r="B44" s="110" t="s">
        <v>359</v>
      </c>
      <c r="C44" s="111" t="s">
        <v>747</v>
      </c>
      <c r="D44" s="112" t="s">
        <v>747</v>
      </c>
      <c r="E44" s="222" t="s">
        <v>747</v>
      </c>
      <c r="F44" s="222" t="s">
        <v>747</v>
      </c>
      <c r="G44" s="205"/>
      <c r="H44" s="205"/>
      <c r="I44" s="205"/>
      <c r="J44" s="270" t="s">
        <v>747</v>
      </c>
      <c r="K44" s="271"/>
      <c r="L44" s="271"/>
      <c r="M44" s="271"/>
      <c r="N44" s="270">
        <v>0</v>
      </c>
      <c r="O44" s="113"/>
    </row>
    <row r="45" spans="1:16" s="95" customFormat="1" ht="24" customHeight="1" x14ac:dyDescent="0.2">
      <c r="A45" s="109">
        <v>38</v>
      </c>
      <c r="B45" s="110" t="s">
        <v>360</v>
      </c>
      <c r="C45" s="111" t="s">
        <v>747</v>
      </c>
      <c r="D45" s="112" t="s">
        <v>747</v>
      </c>
      <c r="E45" s="222" t="s">
        <v>747</v>
      </c>
      <c r="F45" s="222" t="s">
        <v>747</v>
      </c>
      <c r="G45" s="205"/>
      <c r="H45" s="205"/>
      <c r="I45" s="205"/>
      <c r="J45" s="270" t="s">
        <v>747</v>
      </c>
      <c r="K45" s="271"/>
      <c r="L45" s="271"/>
      <c r="M45" s="271"/>
      <c r="N45" s="270">
        <v>0</v>
      </c>
      <c r="O45" s="113"/>
    </row>
    <row r="46" spans="1:16" s="95" customFormat="1" ht="24" customHeight="1" x14ac:dyDescent="0.2">
      <c r="A46" s="109">
        <v>39</v>
      </c>
      <c r="B46" s="110" t="s">
        <v>361</v>
      </c>
      <c r="C46" s="111" t="s">
        <v>747</v>
      </c>
      <c r="D46" s="112" t="s">
        <v>747</v>
      </c>
      <c r="E46" s="222" t="s">
        <v>747</v>
      </c>
      <c r="F46" s="222" t="s">
        <v>747</v>
      </c>
      <c r="G46" s="205"/>
      <c r="H46" s="205"/>
      <c r="I46" s="205"/>
      <c r="J46" s="270" t="s">
        <v>747</v>
      </c>
      <c r="K46" s="271"/>
      <c r="L46" s="271"/>
      <c r="M46" s="271"/>
      <c r="N46" s="270">
        <v>0</v>
      </c>
      <c r="O46" s="113"/>
    </row>
    <row r="47" spans="1:16" s="95" customFormat="1" ht="24" customHeight="1" x14ac:dyDescent="0.2">
      <c r="A47" s="109">
        <v>40</v>
      </c>
      <c r="B47" s="110" t="s">
        <v>362</v>
      </c>
      <c r="C47" s="111" t="s">
        <v>747</v>
      </c>
      <c r="D47" s="112" t="s">
        <v>747</v>
      </c>
      <c r="E47" s="222" t="s">
        <v>747</v>
      </c>
      <c r="F47" s="222" t="s">
        <v>747</v>
      </c>
      <c r="G47" s="205"/>
      <c r="H47" s="205"/>
      <c r="I47" s="205"/>
      <c r="J47" s="270" t="s">
        <v>747</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393" t="s">
        <v>4</v>
      </c>
      <c r="B49" s="393"/>
      <c r="C49" s="393"/>
      <c r="D49" s="393"/>
      <c r="E49" s="101" t="s">
        <v>0</v>
      </c>
      <c r="F49" s="101" t="s">
        <v>1</v>
      </c>
      <c r="G49" s="394" t="s">
        <v>2</v>
      </c>
      <c r="H49" s="394"/>
      <c r="I49" s="394"/>
      <c r="J49" s="394"/>
      <c r="K49" s="394"/>
      <c r="L49" s="394"/>
      <c r="M49" s="394"/>
      <c r="N49" s="394" t="s">
        <v>3</v>
      </c>
      <c r="O49" s="394"/>
    </row>
  </sheetData>
  <autoFilter ref="B6:O7">
    <filterColumn colId="5" showButton="0"/>
    <filterColumn colId="6" showButton="0"/>
    <filterColumn colId="7" showButton="0"/>
    <filterColumn colId="8" showButton="0"/>
    <filterColumn colId="9" showButton="0"/>
    <filterColumn colId="10" showButton="0"/>
  </autoFilter>
  <mergeCells count="22">
    <mergeCell ref="N5:O5"/>
    <mergeCell ref="N6:N7"/>
    <mergeCell ref="B6:B7"/>
    <mergeCell ref="C6:C7"/>
    <mergeCell ref="A1:O1"/>
    <mergeCell ref="A2:O2"/>
    <mergeCell ref="A3:C3"/>
    <mergeCell ref="D3:E3"/>
    <mergeCell ref="O6:O7"/>
    <mergeCell ref="A4:C4"/>
    <mergeCell ref="D4:E4"/>
    <mergeCell ref="M3:O3"/>
    <mergeCell ref="K4:L4"/>
    <mergeCell ref="G3:I3"/>
    <mergeCell ref="A49:D49"/>
    <mergeCell ref="G49:M49"/>
    <mergeCell ref="N49:O49"/>
    <mergeCell ref="A6:A7"/>
    <mergeCell ref="F6:F7"/>
    <mergeCell ref="G6:M6"/>
    <mergeCell ref="D6:D7"/>
    <mergeCell ref="E6:E7"/>
  </mergeCells>
  <conditionalFormatting sqref="N8:N47">
    <cfRule type="cellIs" dxfId="6"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21</vt:i4>
      </vt:variant>
      <vt:variant>
        <vt:lpstr>Adlandırılmış Aralıklar</vt:lpstr>
      </vt:variant>
      <vt:variant>
        <vt:i4>19</vt:i4>
      </vt:variant>
    </vt:vector>
  </HeadingPairs>
  <TitlesOfParts>
    <vt:vector size="40" baseType="lpstr">
      <vt:lpstr>YARIŞMA BİLGİLERİ</vt:lpstr>
      <vt:lpstr>YARIŞMA PROGRAMI</vt:lpstr>
      <vt:lpstr>KAYIT LİSTESİ</vt:lpstr>
      <vt:lpstr>100 m</vt:lpstr>
      <vt:lpstr>60M.Final</vt:lpstr>
      <vt:lpstr>400m</vt:lpstr>
      <vt:lpstr>Üç Adım</vt:lpstr>
      <vt:lpstr>Sırık</vt:lpstr>
      <vt:lpstr>Gülle</vt:lpstr>
      <vt:lpstr>1500m</vt:lpstr>
      <vt:lpstr>4x200M.Bayrak</vt:lpstr>
      <vt:lpstr>60M.Eng.Seçme</vt:lpstr>
      <vt:lpstr>60M.Eng.Final</vt:lpstr>
      <vt:lpstr>YÜKSEK</vt:lpstr>
      <vt:lpstr>800M</vt:lpstr>
      <vt:lpstr>3000m</vt:lpstr>
      <vt:lpstr>UZUN</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2018-04-18T02:06:45Z</cp:lastPrinted>
  <dcterms:created xsi:type="dcterms:W3CDTF">2004-05-10T13:01:28Z</dcterms:created>
  <dcterms:modified xsi:type="dcterms:W3CDTF">2018-04-18T19:43:10Z</dcterms:modified>
</cp:coreProperties>
</file>